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每季" sheetId="1" state="visible" r:id="rId2"/>
    <sheet name="每月" sheetId="2" state="visible" r:id="rId3"/>
  </sheets>
  <definedNames>
    <definedName function="false" hidden="false" localSheetId="1" name="_xlnm.Print_Titles" vbProcedure="false">每月!$1:$3</definedName>
    <definedName function="false" hidden="false" localSheetId="1" name="Excel_BuiltIn_Print_Titles" vbProcedure="false">每月!$1:$3</definedName>
    <definedName function="false" hidden="false" localSheetId="1" name="_xlnm.Print_Titles" vbProcedure="false">每月!$1:$3</definedName>
    <definedName function="false" hidden="false" localSheetId="1" name="_xlnm.Print_Titles_0" vbProcedure="false">每月!$1:$3</definedName>
    <definedName function="false" hidden="false" localSheetId="1" name="_xlnm.Print_Titles_0_0" vbProcedure="false">每月!$1:$3</definedName>
    <definedName function="false" hidden="false" localSheetId="1" name="_xlnm.Print_Titles_0_0_0" vbProcedure="false">每月!$1:$3</definedName>
    <definedName function="false" hidden="false" localSheetId="1" name="_xlnm.Print_Titles_0_0_0_0" vbProcedure="false">每月!$1:$3</definedName>
    <definedName function="false" hidden="false" localSheetId="1" name="_xlnm.Print_Titles_0_0_0_0_0" vbProcedure="false">每月!$1:$3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<sst xmlns="http://schemas.openxmlformats.org/spreadsheetml/2006/main" count="303" uniqueCount="244">
  <si>
    <t xml:space="preserve">基隆關113年度各項主要業務資料統計</t>
  </si>
  <si>
    <t xml:space="preserve">一、一般貨物進出口報單份數（單位：份）</t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</si>
  <si>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1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</si>
  <si>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2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</si>
  <si>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3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</si>
  <si>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4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</si>
  <si>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t xml:space="preserve">合計</t>
  </si>
  <si>
    <t xml:space="preserve">進口報單</t>
  </si>
  <si>
    <t xml:space="preserve">出口報單</t>
  </si>
  <si>
    <t xml:space="preserve">轉運申請書</t>
  </si>
  <si>
    <t xml:space="preserve">合　　計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</si>
  <si>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進、出口報單份數包含小三通部分</t>
    </r>
  </si>
  <si>
    <t xml:space="preserve">二、快遞貨物進出口報單份數（單位：份）</t>
  </si>
  <si>
    <t xml:space="preserve">三、入出境旅客人數（單位：人）</t>
  </si>
  <si>
    <t xml:space="preserve">入境旅客</t>
  </si>
  <si>
    <t xml:space="preserve">出境旅客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</si>
  <si>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入出境旅客人數未包含小三通部分</t>
    </r>
  </si>
  <si>
    <t xml:space="preserve">四、商船艘數（單位：艘）</t>
  </si>
  <si>
    <t xml:space="preserve">進口商船</t>
  </si>
  <si>
    <t xml:space="preserve">出口商船</t>
  </si>
  <si>
    <t xml:space="preserve">五、商船載貨噸數（單位：千噸）</t>
  </si>
  <si>
    <t xml:space="preserve">六、郵包件數（單位：件）</t>
  </si>
  <si>
    <t xml:space="preserve">進口郵包</t>
  </si>
  <si>
    <t xml:space="preserve">出口郵包</t>
  </si>
  <si>
    <t xml:space="preserve">七、貨櫃實櫃數量（單位：個）</t>
  </si>
  <si>
    <t xml:space="preserve">進口實櫃</t>
  </si>
  <si>
    <t xml:space="preserve">出口實櫃</t>
  </si>
  <si>
    <t xml:space="preserve">轉口實櫃</t>
  </si>
  <si>
    <t xml:space="preserve">八、緝私案件數及私貨價值（單位：件/新臺幣千元）</t>
  </si>
  <si>
    <t xml:space="preserve">私貨件數</t>
  </si>
  <si>
    <t xml:space="preserve">私貨價值</t>
  </si>
  <si>
    <t xml:space="preserve">九、本關監管業務統計（以每季第三月資料為準）（單位：家）</t>
  </si>
  <si>
    <t xml:space="preserve">備註</t>
  </si>
  <si>
    <t xml:space="preserve">貨櫃集散站</t>
  </si>
  <si>
    <t xml:space="preserve">進出口貨棧</t>
  </si>
  <si>
    <t xml:space="preserve">報   關   業</t>
  </si>
  <si>
    <t xml:space="preserve">保 稅 倉 庫</t>
  </si>
  <si>
    <t xml:space="preserve">自用保稅倉庫</t>
  </si>
  <si>
    <t xml:space="preserve">免稅商店</t>
  </si>
  <si>
    <t xml:space="preserve">離島免稅購物商店</t>
  </si>
  <si>
    <t xml:space="preserve">自由港區事業 </t>
  </si>
  <si>
    <t xml:space="preserve">物流中心</t>
  </si>
  <si>
    <t xml:space="preserve">基隆關業務工作量統計表</t>
  </si>
  <si>
    <r>
      <rPr>
        <sz val="11"/>
        <rFont val="Arial"/>
        <family val="2"/>
        <charset val="136"/>
      </rPr>
      <t xml:space="preserve">113 </t>
    </r>
    <r>
      <rPr>
        <sz val="11"/>
        <rFont val="新細明體"/>
        <family val="1"/>
        <charset val="136"/>
      </rPr>
      <t xml:space="preserve">年 </t>
    </r>
    <r>
      <rPr>
        <sz val="11"/>
        <rFont val="Arial"/>
        <family val="2"/>
        <charset val="136"/>
      </rPr>
      <t xml:space="preserve">1 </t>
    </r>
    <r>
      <rPr>
        <sz val="11"/>
        <rFont val="新細明體"/>
        <family val="1"/>
        <charset val="136"/>
      </rPr>
      <t xml:space="preserve">月   至   </t>
    </r>
    <r>
      <rPr>
        <sz val="11"/>
        <rFont val="Arial"/>
        <family val="2"/>
        <charset val="136"/>
      </rPr>
      <t xml:space="preserve">113 </t>
    </r>
    <r>
      <rPr>
        <sz val="11"/>
        <rFont val="新細明體"/>
        <family val="1"/>
        <charset val="136"/>
      </rPr>
      <t xml:space="preserve">年  </t>
    </r>
    <r>
      <rPr>
        <sz val="11"/>
        <rFont val="Arial"/>
        <family val="2"/>
        <charset val="136"/>
      </rPr>
      <t xml:space="preserve">12  </t>
    </r>
    <r>
      <rPr>
        <sz val="11"/>
        <rFont val="新細明體"/>
        <family val="1"/>
        <charset val="136"/>
      </rPr>
      <t xml:space="preserve">月</t>
    </r>
  </si>
  <si>
    <t xml:space="preserve">項  目</t>
  </si>
  <si>
    <t xml:space="preserve">合  計</t>
  </si>
  <si>
    <r>
      <rPr>
        <sz val="10"/>
        <rFont val="Arial"/>
        <family val="2"/>
        <charset val="136"/>
      </rPr>
      <t xml:space="preserve">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</si>
  <si>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2</t>
    </r>
    <r>
      <rPr>
        <sz val="12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</si>
  <si>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3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</si>
  <si>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4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</si>
  <si>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5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</si>
  <si>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6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</si>
  <si>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7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</si>
  <si>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8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</si>
  <si>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9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</si>
  <si>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10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</si>
  <si>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</si>
  <si>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12</t>
    </r>
    <r>
      <rPr>
        <sz val="10"/>
        <rFont val="新細明體"/>
        <family val="1"/>
        <charset val="136"/>
      </rPr>
      <t xml:space="preserve">月</t>
    </r>
  </si>
  <si>
    <t xml:space="preserve">徵課類</t>
  </si>
  <si>
    <t xml:space="preserve"> (一) 進口報單報關份數合計</t>
  </si>
  <si>
    <t xml:space="preserve">　1-1  進口報單報關份數(包含小三通)</t>
  </si>
  <si>
    <t xml:space="preserve"> 　進口報單報關份數(電腦連線)</t>
  </si>
  <si>
    <t xml:space="preserve"> 　進口報單報關份數(人工建檔)</t>
  </si>
  <si>
    <t xml:space="preserve">　　註:小三通進口報單報關份數</t>
  </si>
  <si>
    <t xml:space="preserve">　　　　小三通進口報單報關份數(電腦連線)</t>
  </si>
  <si>
    <t xml:space="preserve">　　　　小三通進口報單報關份數(人工建檔)</t>
  </si>
  <si>
    <t xml:space="preserve">　1-2  進口快遞貨物報單報關份數</t>
  </si>
  <si>
    <t xml:space="preserve"> 　進口快遞貨物報單報關份數(電腦連線)</t>
  </si>
  <si>
    <t xml:space="preserve"> 　進口快遞貨物報單報關份數(人工建檔)</t>
  </si>
  <si>
    <t xml:space="preserve">　1-3  進口快遞貨物簡易報單報關份數</t>
  </si>
  <si>
    <t xml:space="preserve"> 　進口快遞貨物簡易報單報關份數(電腦連線)</t>
  </si>
  <si>
    <t xml:space="preserve"> 　進口快遞貨物簡易報單報關份數(人工建檔)</t>
  </si>
  <si>
    <t xml:space="preserve"> (二) 進口完稅價格合計(千元)</t>
  </si>
  <si>
    <t xml:space="preserve">　2-1  進口報單申報完稅價格(包含小三通)</t>
  </si>
  <si>
    <t xml:space="preserve">　　註:小三通進口申報完稅價格</t>
  </si>
  <si>
    <t xml:space="preserve">　2-2  進口快遞貨物完稅價格</t>
  </si>
  <si>
    <t xml:space="preserve">　2-3  進口快遞簡易完稅價格</t>
  </si>
  <si>
    <t xml:space="preserve"> (三) 簽發進口報單副本份數合計</t>
  </si>
  <si>
    <t xml:space="preserve">　3-1  空運進口報單副本份數</t>
  </si>
  <si>
    <t xml:space="preserve">　3-2  線上核發空運進口報單副本份數(進口證明用聯)</t>
  </si>
  <si>
    <t xml:space="preserve">　3-3  海運進口報單副本份數</t>
  </si>
  <si>
    <t xml:space="preserve">　3-4  線上核發海運進口報單副本份數(進口證明用聯)</t>
  </si>
  <si>
    <t xml:space="preserve"> (四) 出口報單報關份數合計</t>
  </si>
  <si>
    <t xml:space="preserve">　4-1  出口報單報關份數(包含小三通)</t>
  </si>
  <si>
    <t xml:space="preserve"> 　出口報單報關份數(電腦連線)</t>
  </si>
  <si>
    <t xml:space="preserve"> 　出口報單報關份數(人工建檔)</t>
  </si>
  <si>
    <t xml:space="preserve">　　註:小三通出口報單報關份數</t>
  </si>
  <si>
    <t xml:space="preserve">　　　　小三通出口報單報關份數(電腦連線)</t>
  </si>
  <si>
    <t xml:space="preserve">　　　　小三通出口報單報關份數(人工建檔)</t>
  </si>
  <si>
    <t xml:space="preserve">　4-2  出口快遞貨物報單報關份數</t>
  </si>
  <si>
    <t xml:space="preserve"> 　出口快遞貨物報單報關份數(電腦連線)</t>
  </si>
  <si>
    <t xml:space="preserve"> 　出口快遞貨物報單報關份數(人工建檔)</t>
  </si>
  <si>
    <t xml:space="preserve">　4-3  出口快遞貨物簡易報單報關份數</t>
  </si>
  <si>
    <t xml:space="preserve"> 　出口快遞貨物簡易報單報關份數(電腦連線)</t>
  </si>
  <si>
    <t xml:space="preserve"> 　出口快遞貨物簡易報單報關份數(人工建檔)</t>
  </si>
  <si>
    <t xml:space="preserve"> (五) 出口離岸價格合計(千元)</t>
  </si>
  <si>
    <t xml:space="preserve">　5-1  出口貨物離岸價格(包含小三通)</t>
  </si>
  <si>
    <t xml:space="preserve">　　註:小三通出口離岸價格</t>
  </si>
  <si>
    <t xml:space="preserve">　5-2  出口快遞貨物離岸價格</t>
  </si>
  <si>
    <t xml:space="preserve">　5-3  出口快遞簡易離岸價格</t>
  </si>
  <si>
    <t xml:space="preserve"> (六) 簽發出口報單副本份數合計</t>
  </si>
  <si>
    <t xml:space="preserve">　6-1  空運出口報單副本份數</t>
  </si>
  <si>
    <t xml:space="preserve">　6-2  線上核發空運出口報單副本份數(出口證明用聯)</t>
  </si>
  <si>
    <t xml:space="preserve">　6-3  海運出口報單副本份數</t>
  </si>
  <si>
    <t xml:space="preserve">　6-4  線上核發海運出口報單副本份數(出口證明用聯)</t>
  </si>
  <si>
    <t xml:space="preserve"> (七)轉運申請書份數合計</t>
  </si>
  <si>
    <t xml:space="preserve">　7-1  T1轉運申請書份數</t>
  </si>
  <si>
    <t xml:space="preserve">　7-2  T2轉運申請書份數</t>
  </si>
  <si>
    <t xml:space="preserve">　7-3  T3轉運申請書份數</t>
  </si>
  <si>
    <t xml:space="preserve">　7-4  T4轉運申請書份數</t>
  </si>
  <si>
    <t xml:space="preserve">　7-5  T5轉運申請書份數</t>
  </si>
  <si>
    <t xml:space="preserve">　7-6  T6轉運申請書份數</t>
  </si>
  <si>
    <t xml:space="preserve">　7-7  T7轉運申請書份數</t>
  </si>
  <si>
    <t xml:space="preserve">　7-8  L1轉運申請書份數</t>
  </si>
  <si>
    <t xml:space="preserve"> (八)免報轉運申請書份數合計</t>
  </si>
  <si>
    <t xml:space="preserve">　8-1  免報T1轉運申請書份數</t>
  </si>
  <si>
    <t xml:space="preserve">　8-2  免報T2轉運申請書份數</t>
  </si>
  <si>
    <t xml:space="preserve"> (九)艙單筆數合計</t>
  </si>
  <si>
    <t xml:space="preserve">　9-1 進口</t>
  </si>
  <si>
    <t xml:space="preserve">　9-2 出口</t>
  </si>
  <si>
    <t xml:space="preserve"> (十)進出口櫃</t>
  </si>
  <si>
    <t xml:space="preserve">　10-1 進口貨櫃數量(PCS)合計</t>
  </si>
  <si>
    <t xml:space="preserve"> 　實櫃數量(PCS)</t>
  </si>
  <si>
    <t xml:space="preserve"> 　空櫃數量(PCS)</t>
  </si>
  <si>
    <t xml:space="preserve"> 　轉運數量(PCS)</t>
  </si>
  <si>
    <t xml:space="preserve">　　T1轉運貨櫃實櫃數量(PCS)</t>
  </si>
  <si>
    <t xml:space="preserve">　　免報T1轉口貨櫃實櫃數量(PCS)</t>
  </si>
  <si>
    <t xml:space="preserve"> 　轉口數量(PCS)</t>
  </si>
  <si>
    <t xml:space="preserve">　　T2轉口貨櫃實櫃數量(PCS)</t>
  </si>
  <si>
    <t xml:space="preserve">　　T3轉口貨櫃實櫃數量(PCS)</t>
  </si>
  <si>
    <t xml:space="preserve">　　T4轉口貨櫃實櫃數量(PCS)</t>
  </si>
  <si>
    <t xml:space="preserve">　　T6轉口貨櫃實櫃數量(PCS)</t>
  </si>
  <si>
    <t xml:space="preserve">　　免報T2轉口貨櫃實櫃數量(PCS)</t>
  </si>
  <si>
    <t xml:space="preserve">　10-2 進口貨櫃容量(TEU)合計</t>
  </si>
  <si>
    <t xml:space="preserve"> 　實櫃容量(TEU)</t>
  </si>
  <si>
    <t xml:space="preserve"> 　轉運容量(TEU)</t>
  </si>
  <si>
    <t xml:space="preserve">　　T1轉運貨櫃實櫃容量(TEU)</t>
  </si>
  <si>
    <t xml:space="preserve">　　免報T1轉口貨櫃實櫃容量(TEU)</t>
  </si>
  <si>
    <t xml:space="preserve"> 　轉口容量(TEU)</t>
  </si>
  <si>
    <t xml:space="preserve">　　T2轉口貨櫃實櫃容量(TEU)</t>
  </si>
  <si>
    <t xml:space="preserve">　　T3轉口貨櫃實櫃容量(TEU)</t>
  </si>
  <si>
    <t xml:space="preserve">　　T4轉口貨櫃實櫃容量(TEU)</t>
  </si>
  <si>
    <t xml:space="preserve">　　T6轉口貨櫃實櫃容量(TEU)</t>
  </si>
  <si>
    <t xml:space="preserve">　　免報T2轉口貨櫃實櫃容量(TEU)</t>
  </si>
  <si>
    <t xml:space="preserve">　10-3 出口貨櫃數量(PCS)合計</t>
  </si>
  <si>
    <t xml:space="preserve">　　MCC出口裝船貨櫃數量(PCS)</t>
  </si>
  <si>
    <t xml:space="preserve"> 　*空櫃數量(PCS)</t>
  </si>
  <si>
    <t xml:space="preserve">　10-4 出口貨櫃容量(TEU)合計</t>
  </si>
  <si>
    <t xml:space="preserve">　　MCC出口裝船貨櫃容量(TEU)</t>
  </si>
  <si>
    <t xml:space="preserve"> (十一)運輸工具</t>
  </si>
  <si>
    <t xml:space="preserve">　11-1  進口商船(艘數)</t>
  </si>
  <si>
    <t xml:space="preserve">　11-2  進口商船(載貨噸數)</t>
  </si>
  <si>
    <t xml:space="preserve">　11-3  出口商船(艘數)</t>
  </si>
  <si>
    <t xml:space="preserve">　11-4  出口商船(載貨噸數)</t>
  </si>
  <si>
    <t xml:space="preserve">　*11-5  入境飛機架次</t>
  </si>
  <si>
    <t xml:space="preserve">　*11-6  進口飛機載貨噸數</t>
  </si>
  <si>
    <t xml:space="preserve">　*11-7  出境飛機架次</t>
  </si>
  <si>
    <t xml:space="preserve">　*11-8  出口飛機載貨噸數</t>
  </si>
  <si>
    <t xml:space="preserve"> (十二)入出境旅客</t>
  </si>
  <si>
    <t xml:space="preserve">　12-1 入境</t>
  </si>
  <si>
    <t xml:space="preserve"> 　*一般</t>
  </si>
  <si>
    <t xml:space="preserve"> 　*小三通</t>
  </si>
  <si>
    <t xml:space="preserve">　12-2 出境</t>
  </si>
  <si>
    <t xml:space="preserve"> (十三) 進出口郵包及進口函件</t>
  </si>
  <si>
    <t xml:space="preserve">　13-1 進口郵包及函件件數</t>
  </si>
  <si>
    <t xml:space="preserve"> 　*進口郵包件數</t>
  </si>
  <si>
    <t xml:space="preserve"> 　*進口函件件數</t>
  </si>
  <si>
    <t xml:space="preserve">　*13-2 出口郵包件數</t>
  </si>
  <si>
    <t xml:space="preserve"> (十四) 防止中轉業務</t>
  </si>
  <si>
    <t xml:space="preserve">　*14-1 返台旅客人數</t>
  </si>
  <si>
    <t xml:space="preserve">　*14-2 運台郵包份數</t>
  </si>
  <si>
    <t xml:space="preserve"> (十五)單證合一報單份數</t>
  </si>
  <si>
    <t xml:space="preserve">　*15-1 單證合一報單份數</t>
  </si>
  <si>
    <t xml:space="preserve">通關服務類(家數)</t>
  </si>
  <si>
    <t xml:space="preserve"> 21-1 貨櫃集散站</t>
  </si>
  <si>
    <t xml:space="preserve">　*自主管理貨櫃集散站</t>
  </si>
  <si>
    <t xml:space="preserve">　*非自主管理貨櫃集散站</t>
  </si>
  <si>
    <t xml:space="preserve"> 21-2 進出口貨棧</t>
  </si>
  <si>
    <t xml:space="preserve">　*自主管理貨棧</t>
  </si>
  <si>
    <t xml:space="preserve">　*非自主管理貨棧</t>
  </si>
  <si>
    <t xml:space="preserve"> 21-3 報關業</t>
  </si>
  <si>
    <t xml:space="preserve">　跨關區報關業</t>
  </si>
  <si>
    <t xml:space="preserve">　非跨關區報關業</t>
  </si>
  <si>
    <t xml:space="preserve"> 21-4 自行報關</t>
  </si>
  <si>
    <t xml:space="preserve">查緝類</t>
  </si>
  <si>
    <t xml:space="preserve"> 緝私案件</t>
  </si>
  <si>
    <t xml:space="preserve">　31-1 私貨件數 (件)</t>
  </si>
  <si>
    <t xml:space="preserve">　31-2 私貨價值（新臺幣千元）</t>
  </si>
  <si>
    <t xml:space="preserve">沖退稅類</t>
  </si>
  <si>
    <t xml:space="preserve"> 41-1 結辦案件數</t>
  </si>
  <si>
    <t xml:space="preserve"> 42-2 沖稅金額(千元)</t>
  </si>
  <si>
    <t xml:space="preserve"> 43-3 退稅金額(千元)</t>
  </si>
  <si>
    <t xml:space="preserve">保稅類</t>
  </si>
  <si>
    <t xml:space="preserve"> (一) 科學園區</t>
  </si>
  <si>
    <t xml:space="preserve">　*51-1 家數</t>
  </si>
  <si>
    <t xml:space="preserve">　51-2 進區報單份數</t>
  </si>
  <si>
    <t xml:space="preserve">　51-3 出區報單份數</t>
  </si>
  <si>
    <t xml:space="preserve">　51-4 進區貨物價值(千元)</t>
  </si>
  <si>
    <t xml:space="preserve">　51-5 出區貨物價值(千元)</t>
  </si>
  <si>
    <t xml:space="preserve"> (二) 科技產業園區</t>
  </si>
  <si>
    <t xml:space="preserve">　*52-1 家數</t>
  </si>
  <si>
    <t xml:space="preserve">　52-2 進區報單份數</t>
  </si>
  <si>
    <t xml:space="preserve">　52-3 出區報單份數</t>
  </si>
  <si>
    <t xml:space="preserve">　52-4 進區貨物價值(千元) (不含區間交易以交易申報書填報部份)</t>
  </si>
  <si>
    <t xml:space="preserve">　52-5 出區貨物價值(千元) (不含區間交易以交易申報書填報部份)</t>
  </si>
  <si>
    <t xml:space="preserve"> (三) 保稅工廠</t>
  </si>
  <si>
    <t xml:space="preserve">　53-1 家數</t>
  </si>
  <si>
    <t xml:space="preserve">　53-2 進廠報單份數</t>
  </si>
  <si>
    <t xml:space="preserve">　53-3 出廠報單份數</t>
  </si>
  <si>
    <t xml:space="preserve">　53-4 進廠貨物價值(千元)</t>
  </si>
  <si>
    <t xml:space="preserve">　53-5 出廠貨物價值(千元)</t>
  </si>
  <si>
    <t xml:space="preserve"> (四) 保稅倉庫(不含自用保稅倉庫)</t>
  </si>
  <si>
    <t xml:space="preserve">　*54-1 家數</t>
  </si>
  <si>
    <t xml:space="preserve">　54-2 進倉報單份數</t>
  </si>
  <si>
    <t xml:space="preserve">　54-3 出倉報單份數</t>
  </si>
  <si>
    <t xml:space="preserve">　54-4 進倉貨物價值(千元)</t>
  </si>
  <si>
    <t xml:space="preserve">　54-5 出倉貨物價值(千元)</t>
  </si>
  <si>
    <t xml:space="preserve"> (五) 自用保稅倉庫</t>
  </si>
  <si>
    <t xml:space="preserve">　*55-1 家數</t>
  </si>
  <si>
    <t xml:space="preserve">　55-2 進倉報單份數</t>
  </si>
  <si>
    <t xml:space="preserve">　55-3 出倉報單份數</t>
  </si>
  <si>
    <t xml:space="preserve">　55-4 進倉貨物價值(千元)</t>
  </si>
  <si>
    <t xml:space="preserve">　55-5 出倉貨物價值(千元)</t>
  </si>
  <si>
    <t xml:space="preserve"> (六) 物流中心</t>
  </si>
  <si>
    <t xml:space="preserve">　*56-1 家數</t>
  </si>
  <si>
    <t xml:space="preserve">　56-2 進倉報單份數</t>
  </si>
  <si>
    <t xml:space="preserve">　56-3 出倉報單份數</t>
  </si>
  <si>
    <t xml:space="preserve">　56-4 進倉貨物價值(千元)</t>
  </si>
  <si>
    <t xml:space="preserve">　56-5 出倉貨物價值(千元)</t>
  </si>
  <si>
    <t xml:space="preserve"> (七) 農技園區</t>
  </si>
  <si>
    <t xml:space="preserve">　*57-1 家數</t>
  </si>
  <si>
    <t xml:space="preserve">　57-2 進區報單份數</t>
  </si>
  <si>
    <t xml:space="preserve">　57-3 出區報單份數</t>
  </si>
  <si>
    <t xml:space="preserve">　57-4 進區貨物價值(千元)</t>
  </si>
  <si>
    <t xml:space="preserve">　57-5 出區貨物價值(千元)</t>
  </si>
  <si>
    <t xml:space="preserve"> (八) 自由貿易港區</t>
  </si>
  <si>
    <t xml:space="preserve">　*58-1 家數</t>
  </si>
  <si>
    <t xml:space="preserve">　58-2 進區報單份數</t>
  </si>
  <si>
    <t xml:space="preserve">　58-3 出區報單份數</t>
  </si>
  <si>
    <t xml:space="preserve">　58-4 進區貨物價值(千元)</t>
  </si>
  <si>
    <t xml:space="preserve">　58-5 出區貨物價值(千元)</t>
  </si>
  <si>
    <t xml:space="preserve"> (九) 免稅商店家數</t>
  </si>
  <si>
    <t xml:space="preserve">　*59-1 免稅商店</t>
  </si>
  <si>
    <t xml:space="preserve">　*59-2 離島免稅購物商店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</si>
</sst>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NT$-404]#,##0.00;[RED]\-[$NT$-404]#,##0.00"/>
    <numFmt numFmtId="166" formatCode="* #,##0.00\ ;\-* #,##0.00\ ;* \-#\ ;@\ "/>
    <numFmt numFmtId="167" formatCode="* #,##0\ ;\-* #,##0\ ;* \-#\ ;@\ "/>
    <numFmt numFmtId="168" formatCode="#,##0"/>
    <numFmt numFmtId="169" formatCode="#,##0.0"/>
  </numFmts>
  <fonts count="31">
    <font>
      <sz val="12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0000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12"/>
      <color rgb="FF808080"/>
      <name val="新細明體"/>
      <family val="1"/>
      <charset val="136"/>
    </font>
    <font>
      <u val="single"/>
      <sz val="12"/>
      <color rgb="FF0000EE"/>
      <name val="新細明體"/>
      <family val="1"/>
      <charset val="136"/>
    </font>
    <font>
      <sz val="12"/>
      <color rgb="FF006600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2"/>
      <color rgb="FFCC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u val="single"/>
      <sz val="12"/>
      <name val="新細明體"/>
      <family val="1"/>
      <charset val="136"/>
    </font>
    <font>
      <b val="true"/>
      <sz val="16"/>
      <color rgb="FFFF0000"/>
      <name val="標楷體"/>
      <family val="4"/>
      <charset val="136"/>
    </font>
    <font>
      <b val="true"/>
      <sz val="12"/>
      <name val="標楷體"/>
      <family val="4"/>
      <charset val="136"/>
    </font>
    <font>
      <b val="true"/>
      <sz val="12"/>
      <color rgb="FFFF0000"/>
      <name val="標楷體"/>
      <family val="4"/>
      <charset val="136"/>
    </font>
    <font>
      <b val="true"/>
      <sz val="12"/>
      <color rgb="FFFF0000"/>
      <name val="Arial"/>
      <family val="2"/>
      <charset val="136"/>
    </font>
    <font>
      <b val="true"/>
      <sz val="12"/>
      <color rgb="FF0000FF"/>
      <name val="標楷體"/>
      <family val="4"/>
      <charset val="136"/>
    </font>
    <font>
      <sz val="12"/>
      <name val="Arial"/>
      <family val="2"/>
      <charset val="136"/>
    </font>
    <font>
      <b val="true"/>
      <sz val="12"/>
      <color rgb="FF008000"/>
      <name val="細明體"/>
      <family val="3"/>
      <charset val="136"/>
    </font>
    <font>
      <sz val="12"/>
      <name val="標楷體"/>
      <family val="4"/>
      <charset val="136"/>
    </font>
    <font>
      <b val="true"/>
      <sz val="12"/>
      <name val="新細明體"/>
      <family val="1"/>
      <charset val="136"/>
    </font>
    <font>
      <sz val="10"/>
      <name val="新細明體"/>
      <family val="1"/>
      <charset val="136"/>
    </font>
    <font>
      <b val="true"/>
      <sz val="13"/>
      <name val="新細明體"/>
      <family val="1"/>
      <charset val="136"/>
    </font>
    <font>
      <sz val="11"/>
      <name val="Arial"/>
      <family val="2"/>
      <charset val="136"/>
    </font>
    <font>
      <sz val="11"/>
      <name val="新細明體"/>
      <family val="1"/>
      <charset val="136"/>
    </font>
    <font>
      <sz val="10"/>
      <name val="Arial"/>
      <family val="2"/>
      <charset val="136"/>
    </font>
    <font>
      <b val="true"/>
      <sz val="10"/>
      <name val="新細明體"/>
      <family val="1"/>
      <charset val="136"/>
    </font>
    <font>
      <b val="true"/>
      <sz val="10"/>
      <color rgb="FFFF0000"/>
      <name val="新細明體"/>
      <family val="1"/>
      <charset val="136"/>
    </font>
    <font>
      <b val="true"/>
      <sz val="10"/>
      <name val="Arial"/>
      <family val="2"/>
      <charset val="136"/>
    </font>
    <font>
      <b val="true"/>
      <sz val="10"/>
      <color rgb="FFF80808"/>
      <name val="新細明體"/>
      <family val="1"/>
      <charset val="136"/>
    </font>
  </fonts>
  <fills count="12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80808"/>
      </patternFill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9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2" borderId="1" applyFont="true" applyBorder="tru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9" fillId="2" borderId="0" applyFont="true" applyBorder="false" applyAlignment="true" applyProtection="false">
      <alignment horizontal="general" vertical="bottom" textRotation="0" wrapText="false" indent="0" shrinkToFit="false"/>
    </xf>
    <xf numFmtId="164" fontId="10" fillId="4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6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11" fillId="6" borderId="0" applyFont="true" applyBorder="false" applyAlignment="true" applyProtection="false">
      <alignment horizontal="general" vertical="bottom" textRotation="0" wrapText="false" indent="0" shrinkToFit="false"/>
    </xf>
    <xf numFmtId="164" fontId="11" fillId="6" borderId="0" applyFont="true" applyBorder="false" applyAlignment="true" applyProtection="false">
      <alignment horizontal="general" vertical="bottom" textRotation="0" wrapText="false" indent="0" shrinkToFit="false"/>
    </xf>
    <xf numFmtId="164" fontId="11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4" borderId="0" applyFont="true" applyBorder="false" applyAlignment="true" applyProtection="false">
      <alignment horizontal="general" vertical="bottom" textRotation="0" wrapText="false" indent="0" shrinkToFit="false"/>
    </xf>
    <xf numFmtId="164" fontId="10" fillId="4" borderId="0" applyFont="true" applyBorder="false" applyAlignment="true" applyProtection="false">
      <alignment horizontal="general" vertical="bottom" textRotation="0" wrapText="false" indent="0" shrinkToFit="false"/>
    </xf>
    <xf numFmtId="164" fontId="10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5" borderId="0" applyFont="true" applyBorder="false" applyAlignment="true" applyProtection="false">
      <alignment horizontal="general" vertical="bottom" textRotation="0" wrapText="false" indent="0" shrinkToFit="false"/>
    </xf>
    <xf numFmtId="164" fontId="11" fillId="5" borderId="0" applyFont="true" applyBorder="false" applyAlignment="true" applyProtection="false">
      <alignment horizontal="general" vertical="bottom" textRotation="0" wrapText="false" indent="0" shrinkToFit="false"/>
    </xf>
    <xf numFmtId="164" fontId="11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2" borderId="0" applyFont="true" applyBorder="false" applyAlignment="true" applyProtection="false">
      <alignment horizontal="general" vertical="bottom" textRotation="0" wrapText="false" indent="0" shrinkToFit="false"/>
    </xf>
    <xf numFmtId="164" fontId="9" fillId="2" borderId="0" applyFont="true" applyBorder="false" applyAlignment="true" applyProtection="false">
      <alignment horizontal="general" vertical="bottom" textRotation="0" wrapText="false" indent="0" shrinkToFit="false"/>
    </xf>
    <xf numFmtId="164" fontId="9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2" borderId="1" applyFont="true" applyBorder="true" applyAlignment="true" applyProtection="false">
      <alignment horizontal="general" vertical="bottom" textRotation="0" wrapText="false" indent="0" shrinkToFit="false"/>
    </xf>
    <xf numFmtId="164" fontId="5" fillId="2" borderId="1" applyFont="true" applyBorder="true" applyAlignment="true" applyProtection="false">
      <alignment horizontal="general" vertical="bottom" textRotation="0" wrapText="false" indent="0" shrinkToFit="false"/>
    </xf>
    <xf numFmtId="164" fontId="5" fillId="2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9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5" fontId="1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8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8" fillId="9" borderId="3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7" fontId="18" fillId="0" borderId="3" xfId="0" applyFont="true" applyBorder="true" applyAlignment="true" applyProtection="false">
      <alignment horizontal="general" vertical="bottom" textRotation="0" wrapText="false" indent="0" shrinkToFit="true"/>
      <protection locked="true" hidden="false"/>
    </xf>
    <xf numFmtId="169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2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9" fontId="18" fillId="0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4" fillId="0" borderId="0" xfId="0" applyFont="true" applyBorder="true" applyAlignment="true" applyProtection="false">
      <alignment horizontal="center" vertical="top" textRotation="0" wrapText="false" indent="0" shrinkToFit="true"/>
      <protection locked="true" hidden="false"/>
    </xf>
    <xf numFmtId="164" fontId="22" fillId="10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6" fillId="10" borderId="4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6" fillId="10" borderId="5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6" fillId="10" borderId="6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7" fillId="0" borderId="3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8" fontId="22" fillId="11" borderId="3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8" fontId="22" fillId="0" borderId="7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8" fontId="22" fillId="0" borderId="3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8" fontId="22" fillId="0" borderId="8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4" fontId="22" fillId="0" borderId="3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8" fontId="26" fillId="11" borderId="3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8" fontId="26" fillId="0" borderId="7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8" fontId="26" fillId="0" borderId="3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8" fontId="26" fillId="0" borderId="8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4" fontId="28" fillId="0" borderId="3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8" fontId="29" fillId="11" borderId="3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4" fontId="30" fillId="0" borderId="3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8" fontId="29" fillId="0" borderId="8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8" fontId="26" fillId="0" borderId="9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8" fontId="26" fillId="0" borderId="10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8" fontId="29" fillId="0" borderId="11" xfId="0" applyFont="true" applyBorder="true" applyAlignment="true" applyProtection="false">
      <alignment horizontal="right" vertical="center" textRotation="0" wrapText="false" indent="0" shrinkToFit="true"/>
      <protection locked="true" hidden="false"/>
    </xf>
  </cellXfs>
  <cellStyles count="7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  <cellStyle name="Accent 1 1" xfId="37"/>
    <cellStyle name="Accent 1 14" xfId="38"/>
    <cellStyle name="Accent 1 16" xfId="39"/>
    <cellStyle name="Accent 13" xfId="40"/>
    <cellStyle name="Accent 15" xfId="41"/>
    <cellStyle name="Accent 2 1" xfId="42"/>
    <cellStyle name="Accent 2 15" xfId="43"/>
    <cellStyle name="Accent 2 17" xfId="44"/>
    <cellStyle name="Accent 3 1" xfId="45"/>
    <cellStyle name="Accent 3 16" xfId="46"/>
    <cellStyle name="Accent 3 18" xfId="47"/>
    <cellStyle name="Accent 4" xfId="48"/>
    <cellStyle name="Bad 1" xfId="49"/>
    <cellStyle name="Bad 10" xfId="50"/>
    <cellStyle name="Bad 12" xfId="51"/>
    <cellStyle name="Error 1" xfId="52"/>
    <cellStyle name="Error 12" xfId="53"/>
    <cellStyle name="Error 14" xfId="54"/>
    <cellStyle name="Footnote 1" xfId="55"/>
    <cellStyle name="Footnote 5" xfId="56"/>
    <cellStyle name="Footnote 7" xfId="57"/>
    <cellStyle name="Good 1" xfId="58"/>
    <cellStyle name="Good 10" xfId="59"/>
    <cellStyle name="Good 8" xfId="60"/>
    <cellStyle name="Heading 1 1" xfId="61"/>
    <cellStyle name="Heading 1 2" xfId="62"/>
    <cellStyle name="Heading 1 3" xfId="63"/>
    <cellStyle name="Heading 2 1" xfId="64"/>
    <cellStyle name="Heading 2 2" xfId="65"/>
    <cellStyle name="Heading 2 4" xfId="66"/>
    <cellStyle name="Heading 3" xfId="67"/>
    <cellStyle name="Hyperlink 1" xfId="68"/>
    <cellStyle name="Hyperlink 6" xfId="69"/>
    <cellStyle name="Hyperlink 8" xfId="70"/>
    <cellStyle name="Neutral 1" xfId="71"/>
    <cellStyle name="Neutral 11" xfId="72"/>
    <cellStyle name="Neutral 9" xfId="73"/>
    <cellStyle name="Note 1" xfId="74"/>
    <cellStyle name="Note 4" xfId="75"/>
    <cellStyle name="Note 6" xfId="76"/>
    <cellStyle name="Status 1" xfId="77"/>
    <cellStyle name="Status 7" xfId="78"/>
    <cellStyle name="Status 9" xfId="79"/>
    <cellStyle name="Text 1" xfId="80"/>
    <cellStyle name="Text 3" xfId="81"/>
    <cellStyle name="Text 5" xfId="82"/>
    <cellStyle name="Warning 1" xfId="83"/>
    <cellStyle name="Warning 11" xfId="84"/>
    <cellStyle name="Warning 13" xfId="85"/>
    <cellStyle name="標題" xfId="86"/>
    <cellStyle name="標題 1" xfId="87"/>
    <cellStyle name="結果" xfId="88"/>
    <cellStyle name="結果 2" xfId="89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F80808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H63"/>
  <sheetViews>
    <sheetView showFormulas="false" showGridLines="true" showRowColHeaders="true" showZeros="true" rightToLeft="false" tabSelected="false" showOutlineSymbols="true" defaultGridColor="true" view="normal" topLeftCell="A25" colorId="64" zoomScale="79" zoomScaleNormal="79" zoomScalePageLayoutView="100" workbookViewId="0">
      <selection pane="topLeft" activeCell="G39" activeCellId="0" sqref="G39"/>
    </sheetView>
  </sheetViews>
  <sheetFormatPr defaultRowHeight="15" zeroHeight="false" outlineLevelRow="0" outlineLevelCol="0"/>
  <cols>
    <col collapsed="false" customWidth="true" hidden="false" outlineLevel="0" max="1" min="1" style="1" width="6.51"/>
    <col collapsed="false" customWidth="true" hidden="false" outlineLevel="0" max="2" min="2" style="1" width="18.86"/>
    <col collapsed="false" customWidth="true" hidden="false" outlineLevel="0" max="6" min="3" style="1" width="11.69"/>
    <col collapsed="false" customWidth="true" hidden="false" outlineLevel="0" max="7" min="7" style="1" width="13.72"/>
    <col collapsed="false" customWidth="true" hidden="false" outlineLevel="0" max="257" min="8" style="1" width="8.72"/>
    <col collapsed="false" customWidth="true" hidden="false" outlineLevel="0" max="1025" min="258" style="0" width="8.72"/>
  </cols>
  <sheetData>
    <row r="1" customFormat="false" ht="27" hidden="false" customHeight="true" outlineLevel="0" collapsed="false">
      <c r="B1" s="2" t="s">
        <v>0</v>
      </c>
      <c r="C1" s="2"/>
      <c r="D1" s="2"/>
      <c r="E1" s="2"/>
      <c r="F1" s="2"/>
      <c r="G1" s="2"/>
    </row>
    <row r="2" customFormat="false" ht="22.5" hidden="false" customHeight="true" outlineLevel="0" collapsed="false">
      <c r="B2" s="3" t="s">
        <v>1</v>
      </c>
      <c r="C2" s="3"/>
      <c r="D2" s="3"/>
      <c r="E2" s="3"/>
      <c r="F2" s="3"/>
    </row>
    <row r="3" customFormat="false" ht="22.5" hidden="false" customHeight="true" outlineLevel="0" collapsed="false"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customFormat="false" ht="22.5" hidden="false" customHeight="true" outlineLevel="0" collapsed="false">
      <c r="B4" s="6" t="s">
        <v>7</v>
      </c>
      <c r="C4" s="7" t="n">
        <f aca="false">SUM(每月!C6:E6)</f>
        <v>173096</v>
      </c>
      <c r="D4" s="7" t="n">
        <f aca="false">SUM(每月!F6:H6)</f>
        <v>195955</v>
      </c>
      <c r="E4" s="7" t="n">
        <f aca="false">SUM(每月!I6:K6)</f>
        <v>200061</v>
      </c>
      <c r="F4" s="7" t="n">
        <f aca="false">SUM(每月!L6:N6)</f>
        <v>204947</v>
      </c>
      <c r="G4" s="8" t="n">
        <f aca="false">SUM(C4:F4)</f>
        <v>774059</v>
      </c>
    </row>
    <row r="5" customFormat="false" ht="22.5" hidden="false" customHeight="true" outlineLevel="0" collapsed="false">
      <c r="B5" s="6" t="s">
        <v>8</v>
      </c>
      <c r="C5" s="7" t="n">
        <f aca="false">SUM(每月!C29:E29)</f>
        <v>176535</v>
      </c>
      <c r="D5" s="7" t="n">
        <f aca="false">SUM(每月!F29:H29)</f>
        <v>189690</v>
      </c>
      <c r="E5" s="7" t="n">
        <f aca="false">SUM(每月!I29:K29)</f>
        <v>189808</v>
      </c>
      <c r="F5" s="7" t="n">
        <f aca="false">SUM(每月!L29:N29)</f>
        <v>186470</v>
      </c>
      <c r="G5" s="8" t="n">
        <f aca="false">SUM(C5:F5)</f>
        <v>742503</v>
      </c>
      <c r="H5" s="9"/>
    </row>
    <row r="6" customFormat="false" ht="22.5" hidden="false" customHeight="true" outlineLevel="0" collapsed="false">
      <c r="B6" s="6" t="s">
        <v>9</v>
      </c>
      <c r="C6" s="7" t="n">
        <f aca="false">SUM(每月!C51:E51)</f>
        <v>3729</v>
      </c>
      <c r="D6" s="7" t="n">
        <f aca="false">SUM(每月!F51:H51)</f>
        <v>4970</v>
      </c>
      <c r="E6" s="7" t="n">
        <f aca="false">SUM(每月!I51:K51)</f>
        <v>5982</v>
      </c>
      <c r="F6" s="7" t="n">
        <f aca="false">SUM(每月!L51:N51)</f>
        <v>6290</v>
      </c>
      <c r="G6" s="8" t="n">
        <f aca="false">SUM(C6:F6)</f>
        <v>20971</v>
      </c>
    </row>
    <row r="7" customFormat="false" ht="22.5" hidden="false" customHeight="true" outlineLevel="0" collapsed="false">
      <c r="B7" s="6" t="s">
        <v>10</v>
      </c>
      <c r="C7" s="7" t="n">
        <f aca="false">SUM(C4:C6)</f>
        <v>353360</v>
      </c>
      <c r="D7" s="7" t="n">
        <f aca="false">SUM(D4:D6)</f>
        <v>390615</v>
      </c>
      <c r="E7" s="7" t="n">
        <f aca="false">SUM(E4:E6)</f>
        <v>395851</v>
      </c>
      <c r="F7" s="7" t="n">
        <f aca="false">SUM(F4:F6)</f>
        <v>397707</v>
      </c>
      <c r="G7" s="8" t="n">
        <f aca="false">SUM(C7:F7)</f>
        <v>1537533</v>
      </c>
    </row>
    <row r="8" customFormat="false" ht="22.5" hidden="false" customHeight="true" outlineLevel="0" collapsed="false">
      <c r="B8" s="10" t="s">
        <v>11</v>
      </c>
    </row>
    <row r="9" customFormat="false" ht="22.5" hidden="false" customHeight="true" outlineLevel="0" collapsed="false">
      <c r="B9" s="3" t="s">
        <v>12</v>
      </c>
      <c r="C9" s="3"/>
      <c r="D9" s="3"/>
      <c r="E9" s="3"/>
      <c r="F9" s="3"/>
    </row>
    <row r="10" customFormat="false" ht="22.5" hidden="false" customHeight="true" outlineLevel="0" collapsed="false">
      <c r="B10" s="4"/>
      <c r="C10" s="5" t="s">
        <v>2</v>
      </c>
      <c r="D10" s="5" t="s">
        <v>3</v>
      </c>
      <c r="E10" s="5" t="s">
        <v>4</v>
      </c>
      <c r="F10" s="5" t="s">
        <v>5</v>
      </c>
      <c r="G10" s="5" t="s">
        <v>6</v>
      </c>
    </row>
    <row r="11" customFormat="false" ht="22.5" hidden="false" customHeight="true" outlineLevel="0" collapsed="false">
      <c r="B11" s="6" t="s">
        <v>7</v>
      </c>
      <c r="C11" s="7" t="n">
        <f aca="false">SUM(每月!C12:E12)+SUM(每月!C15:E15)</f>
        <v>2168684</v>
      </c>
      <c r="D11" s="7" t="n">
        <f aca="false">SUM(每月!F12:H12)+SUM(每月!F15:H15)</f>
        <v>2487213</v>
      </c>
      <c r="E11" s="7" t="n">
        <f aca="false">SUM(每月!I12:K12)+SUM(每月!I15:K15)</f>
        <v>2434004</v>
      </c>
      <c r="F11" s="7" t="n">
        <f aca="false">SUM(每月!L12:N12)+SUM(每月!L15:N15)</f>
        <v>2597294</v>
      </c>
      <c r="G11" s="8" t="n">
        <f aca="false">SUM(C11:F11)</f>
        <v>9687195</v>
      </c>
    </row>
    <row r="12" customFormat="false" ht="22.5" hidden="false" customHeight="true" outlineLevel="0" collapsed="false">
      <c r="B12" s="6" t="s">
        <v>8</v>
      </c>
      <c r="C12" s="7" t="n">
        <f aca="false">SUM(每月!C35:E35)+SUM(每月!C38:E38)</f>
        <v>87</v>
      </c>
      <c r="D12" s="7" t="n">
        <f aca="false">SUM(每月!F35:H35)+SUM(每月!F38:H38)</f>
        <v>90</v>
      </c>
      <c r="E12" s="7" t="n">
        <f aca="false">SUM(每月!I35:K35)+SUM(每月!I38:K38)</f>
        <v>49</v>
      </c>
      <c r="F12" s="7" t="n">
        <f aca="false">SUM(每月!L35:N35)+SUM(每月!L38:N38)</f>
        <v>23</v>
      </c>
      <c r="G12" s="8" t="n">
        <f aca="false">SUM(C12:F12)</f>
        <v>249</v>
      </c>
    </row>
    <row r="13" customFormat="false" ht="22.5" hidden="false" customHeight="true" outlineLevel="0" collapsed="false">
      <c r="B13" s="6" t="s">
        <v>10</v>
      </c>
      <c r="C13" s="7" t="n">
        <f aca="false">SUM(C11:C12)</f>
        <v>2168771</v>
      </c>
      <c r="D13" s="7" t="n">
        <f aca="false">SUM(D11:D12)</f>
        <v>2487303</v>
      </c>
      <c r="E13" s="7" t="n">
        <f aca="false">SUM(E11:E12)</f>
        <v>2434053</v>
      </c>
      <c r="F13" s="7" t="n">
        <f aca="false">SUM(F11:F12)</f>
        <v>2597317</v>
      </c>
      <c r="G13" s="7" t="n">
        <f aca="false">SUM(G11:G12)</f>
        <v>9687444</v>
      </c>
    </row>
    <row r="14" customFormat="false" ht="22.5" hidden="false" customHeight="true" outlineLevel="0" collapsed="false">
      <c r="B14" s="10"/>
    </row>
    <row r="15" customFormat="false" ht="22.5" hidden="false" customHeight="true" outlineLevel="0" collapsed="false">
      <c r="B15" s="3" t="s">
        <v>13</v>
      </c>
      <c r="C15" s="3"/>
      <c r="D15" s="3"/>
      <c r="E15" s="3"/>
      <c r="F15" s="3"/>
    </row>
    <row r="16" customFormat="false" ht="22.5" hidden="false" customHeight="true" outlineLevel="0" collapsed="false">
      <c r="B16" s="4"/>
      <c r="C16" s="5" t="s">
        <v>2</v>
      </c>
      <c r="D16" s="5" t="s">
        <v>3</v>
      </c>
      <c r="E16" s="5" t="s">
        <v>4</v>
      </c>
      <c r="F16" s="5" t="s">
        <v>5</v>
      </c>
      <c r="G16" s="5" t="s">
        <v>6</v>
      </c>
    </row>
    <row r="17" customFormat="false" ht="22.5" hidden="false" customHeight="true" outlineLevel="0" collapsed="false">
      <c r="B17" s="6" t="s">
        <v>14</v>
      </c>
      <c r="C17" s="7" t="n">
        <f aca="false">SUM(每月!C114:E114)</f>
        <v>89718</v>
      </c>
      <c r="D17" s="11" t="n">
        <f aca="false">SUM(每月!F114:H114)</f>
        <v>93958</v>
      </c>
      <c r="E17" s="11" t="n">
        <f aca="false">SUM(每月!I114:K114)</f>
        <v>151796</v>
      </c>
      <c r="F17" s="12" t="n">
        <f aca="false">SUM(每月!L114:N114)</f>
        <v>70401</v>
      </c>
      <c r="G17" s="8" t="n">
        <f aca="false">SUM(C17:F17)</f>
        <v>405873</v>
      </c>
    </row>
    <row r="18" customFormat="false" ht="22.5" hidden="false" customHeight="true" outlineLevel="0" collapsed="false">
      <c r="B18" s="6" t="s">
        <v>15</v>
      </c>
      <c r="C18" s="7" t="n">
        <f aca="false">SUM(每月!C117:E117)</f>
        <v>88606</v>
      </c>
      <c r="D18" s="11" t="n">
        <f aca="false">SUM(每月!F117:H117)</f>
        <v>88728</v>
      </c>
      <c r="E18" s="11" t="n">
        <f aca="false">SUM(每月!I117:K117)</f>
        <v>153085</v>
      </c>
      <c r="F18" s="12" t="n">
        <f aca="false">SUM(每月!L117:N117)</f>
        <v>71396</v>
      </c>
      <c r="G18" s="8" t="n">
        <f aca="false">SUM(C18:F18)</f>
        <v>401815</v>
      </c>
    </row>
    <row r="19" customFormat="false" ht="22.5" hidden="false" customHeight="true" outlineLevel="0" collapsed="false">
      <c r="B19" s="6" t="s">
        <v>10</v>
      </c>
      <c r="C19" s="7" t="n">
        <f aca="false">SUM(C17:C18)</f>
        <v>178324</v>
      </c>
      <c r="D19" s="11" t="n">
        <f aca="false">SUM(D17:D18)</f>
        <v>182686</v>
      </c>
      <c r="E19" s="11" t="n">
        <f aca="false">SUM(E17:E18)</f>
        <v>304881</v>
      </c>
      <c r="F19" s="12" t="n">
        <f aca="false">SUM(F17:F18)</f>
        <v>141797</v>
      </c>
      <c r="G19" s="13" t="n">
        <f aca="false">SUM(C19:F19)</f>
        <v>807688</v>
      </c>
    </row>
    <row r="20" customFormat="false" ht="22.5" hidden="false" customHeight="true" outlineLevel="0" collapsed="false">
      <c r="B20" s="10" t="s">
        <v>16</v>
      </c>
    </row>
    <row r="21" customFormat="false" ht="22.5" hidden="false" customHeight="true" outlineLevel="0" collapsed="false">
      <c r="B21" s="3" t="s">
        <v>17</v>
      </c>
      <c r="C21" s="3"/>
      <c r="D21" s="3"/>
      <c r="E21" s="3"/>
      <c r="F21" s="3"/>
    </row>
    <row r="22" customFormat="false" ht="22.5" hidden="false" customHeight="true" outlineLevel="0" collapsed="false">
      <c r="B22" s="4"/>
      <c r="C22" s="5" t="s">
        <v>2</v>
      </c>
      <c r="D22" s="5" t="s">
        <v>3</v>
      </c>
      <c r="E22" s="5" t="s">
        <v>4</v>
      </c>
      <c r="F22" s="5" t="s">
        <v>5</v>
      </c>
      <c r="G22" s="5" t="s">
        <v>6</v>
      </c>
    </row>
    <row r="23" customFormat="false" ht="22.5" hidden="false" customHeight="true" outlineLevel="0" collapsed="false">
      <c r="B23" s="6" t="s">
        <v>18</v>
      </c>
      <c r="C23" s="7" t="n">
        <f aca="false">SUM(每月!C104:E104)</f>
        <v>1290</v>
      </c>
      <c r="D23" s="7" t="n">
        <f aca="false">SUM(每月!F104:H104)</f>
        <v>1407</v>
      </c>
      <c r="E23" s="7" t="n">
        <f aca="false">SUM(每月!I104:K104)</f>
        <v>1314</v>
      </c>
      <c r="F23" s="7" t="n">
        <f aca="false">SUM(每月!L104:N104)</f>
        <v>1359</v>
      </c>
      <c r="G23" s="8" t="n">
        <f aca="false">SUM(C23:F23)</f>
        <v>5370</v>
      </c>
    </row>
    <row r="24" customFormat="false" ht="22.5" hidden="false" customHeight="true" outlineLevel="0" collapsed="false">
      <c r="B24" s="6" t="s">
        <v>19</v>
      </c>
      <c r="C24" s="7" t="n">
        <f aca="false">SUM(每月!C106:E106)</f>
        <v>951</v>
      </c>
      <c r="D24" s="7" t="n">
        <f aca="false">SUM(每月!F106:H106)</f>
        <v>1007</v>
      </c>
      <c r="E24" s="7" t="n">
        <f aca="false">SUM(每月!I106:K106)</f>
        <v>1009</v>
      </c>
      <c r="F24" s="7" t="n">
        <f aca="false">SUM(每月!L106:N106)</f>
        <v>984</v>
      </c>
      <c r="G24" s="8" t="n">
        <f aca="false">SUM(C24:F24)</f>
        <v>3951</v>
      </c>
    </row>
    <row r="25" customFormat="false" ht="22.5" hidden="false" customHeight="true" outlineLevel="0" collapsed="false">
      <c r="B25" s="6" t="s">
        <v>10</v>
      </c>
      <c r="C25" s="7" t="n">
        <f aca="false">SUM(C23:C24)</f>
        <v>2241</v>
      </c>
      <c r="D25" s="7" t="n">
        <f aca="false">SUM(D23:D24)</f>
        <v>2414</v>
      </c>
      <c r="E25" s="7" t="n">
        <f aca="false">SUM(E23:E24)</f>
        <v>2323</v>
      </c>
      <c r="F25" s="7" t="n">
        <f aca="false">SUM(F23:F24)</f>
        <v>2343</v>
      </c>
      <c r="G25" s="8" t="n">
        <f aca="false">SUM(C25:F25)</f>
        <v>9321</v>
      </c>
    </row>
    <row r="26" customFormat="false" ht="22.5" hidden="false" customHeight="true" outlineLevel="0" collapsed="false"/>
    <row r="27" customFormat="false" ht="22.5" hidden="false" customHeight="true" outlineLevel="0" collapsed="false">
      <c r="B27" s="3" t="s">
        <v>20</v>
      </c>
      <c r="C27" s="3"/>
      <c r="D27" s="3"/>
      <c r="E27" s="3"/>
      <c r="F27" s="3"/>
    </row>
    <row r="28" customFormat="false" ht="22.5" hidden="false" customHeight="true" outlineLevel="0" collapsed="false">
      <c r="B28" s="4"/>
      <c r="C28" s="5" t="s">
        <v>2</v>
      </c>
      <c r="D28" s="5" t="s">
        <v>3</v>
      </c>
      <c r="E28" s="5" t="s">
        <v>4</v>
      </c>
      <c r="F28" s="5" t="s">
        <v>5</v>
      </c>
      <c r="G28" s="5" t="s">
        <v>6</v>
      </c>
    </row>
    <row r="29" customFormat="false" ht="22.5" hidden="false" customHeight="true" outlineLevel="0" collapsed="false">
      <c r="B29" s="6" t="s">
        <v>18</v>
      </c>
      <c r="C29" s="14" t="n">
        <f aca="false">(SUM(每月!C105:E105))/1000</f>
        <v>12006.698437</v>
      </c>
      <c r="D29" s="14" t="n">
        <f aca="false">(SUM(每月!F105:H105))/1000</f>
        <v>13266.907131</v>
      </c>
      <c r="E29" s="14" t="n">
        <f aca="false">(SUM(每月!I105:K105))/1000</f>
        <v>13456.787958</v>
      </c>
      <c r="F29" s="7" t="n">
        <f aca="false">(SUM(每月!L105:N105))/1000</f>
        <v>12956.156759</v>
      </c>
      <c r="G29" s="8" t="n">
        <f aca="false">SUM(C29:F29)</f>
        <v>51686.550285</v>
      </c>
    </row>
    <row r="30" customFormat="false" ht="22.5" hidden="false" customHeight="true" outlineLevel="0" collapsed="false">
      <c r="B30" s="6" t="s">
        <v>19</v>
      </c>
      <c r="C30" s="7" t="n">
        <f aca="false">(SUM(每月!C107:E107))/1000</f>
        <v>1727.88793</v>
      </c>
      <c r="D30" s="7" t="n">
        <f aca="false">(SUM(每月!F107:H107))/1000</f>
        <v>1884.347565</v>
      </c>
      <c r="E30" s="7" t="n">
        <f aca="false">(SUM(每月!I107:K107))/1000</f>
        <v>1793.006115</v>
      </c>
      <c r="F30" s="7" t="n">
        <f aca="false">(SUM(每月!L107:N107))/1000</f>
        <v>1836.958686</v>
      </c>
      <c r="G30" s="8" t="n">
        <f aca="false">SUM(C30:F30)</f>
        <v>7242.200296</v>
      </c>
    </row>
    <row r="31" customFormat="false" ht="22.5" hidden="false" customHeight="true" outlineLevel="0" collapsed="false">
      <c r="B31" s="6" t="s">
        <v>10</v>
      </c>
      <c r="C31" s="7" t="n">
        <f aca="false">SUM(C29:C30)</f>
        <v>13734.586367</v>
      </c>
      <c r="D31" s="7" t="n">
        <f aca="false">SUM(D29:D30)</f>
        <v>15151.254696</v>
      </c>
      <c r="E31" s="7" t="n">
        <f aca="false">SUM(E29:E30)</f>
        <v>15249.794073</v>
      </c>
      <c r="F31" s="7" t="n">
        <f aca="false">SUM(F29:F30)</f>
        <v>14793.115445</v>
      </c>
      <c r="G31" s="8" t="n">
        <f aca="false">SUM(C31:F31)</f>
        <v>58928.750581</v>
      </c>
    </row>
    <row r="32" customFormat="false" ht="22.5" hidden="false" customHeight="true" outlineLevel="0" collapsed="false"/>
    <row r="33" customFormat="false" ht="22.5" hidden="false" customHeight="true" outlineLevel="0" collapsed="false">
      <c r="B33" s="3" t="s">
        <v>21</v>
      </c>
      <c r="C33" s="3"/>
      <c r="D33" s="3"/>
      <c r="E33" s="3"/>
      <c r="F33" s="3"/>
    </row>
    <row r="34" customFormat="false" ht="22.5" hidden="false" customHeight="true" outlineLevel="0" collapsed="false">
      <c r="B34" s="4"/>
      <c r="C34" s="5" t="s">
        <v>2</v>
      </c>
      <c r="D34" s="5" t="s">
        <v>3</v>
      </c>
      <c r="E34" s="5" t="s">
        <v>4</v>
      </c>
      <c r="F34" s="5" t="s">
        <v>5</v>
      </c>
      <c r="G34" s="5" t="s">
        <v>6</v>
      </c>
    </row>
    <row r="35" customFormat="false" ht="22.5" hidden="false" customHeight="true" outlineLevel="0" collapsed="false">
      <c r="B35" s="6" t="s">
        <v>22</v>
      </c>
      <c r="C35" s="7" t="n">
        <f aca="false">SUM(每月!C121:E121)</f>
        <v>12592</v>
      </c>
      <c r="D35" s="7" t="n">
        <f aca="false">SUM(每月!F121:H121)</f>
        <v>12357</v>
      </c>
      <c r="E35" s="7" t="n">
        <f aca="false">SUM(每月!I121:K121)</f>
        <v>12041</v>
      </c>
      <c r="F35" s="7" t="n">
        <f aca="false">SUM(每月!L121:N121)</f>
        <v>12561</v>
      </c>
      <c r="G35" s="8" t="n">
        <f aca="false">SUM(C35:F35)</f>
        <v>49551</v>
      </c>
      <c r="H35" s="9"/>
    </row>
    <row r="36" customFormat="false" ht="22.5" hidden="false" customHeight="true" outlineLevel="0" collapsed="false">
      <c r="B36" s="6" t="s">
        <v>23</v>
      </c>
      <c r="C36" s="7" t="n">
        <f aca="false">SUM(每月!C123:E123)</f>
        <v>20962</v>
      </c>
      <c r="D36" s="7" t="n">
        <f aca="false">SUM(每月!F123:H123)</f>
        <v>18740</v>
      </c>
      <c r="E36" s="7" t="n">
        <f aca="false">SUM(每月!I123:K123)</f>
        <v>18410</v>
      </c>
      <c r="F36" s="7" t="n">
        <f aca="false">SUM(每月!L123:N123)</f>
        <v>17390</v>
      </c>
      <c r="G36" s="8" t="n">
        <f aca="false">SUM(C36:F36)</f>
        <v>75502</v>
      </c>
    </row>
    <row r="37" customFormat="false" ht="22.5" hidden="false" customHeight="true" outlineLevel="0" collapsed="false">
      <c r="B37" s="6" t="s">
        <v>10</v>
      </c>
      <c r="C37" s="7" t="n">
        <f aca="false">SUM(C35:C36)</f>
        <v>33554</v>
      </c>
      <c r="D37" s="7" t="n">
        <f aca="false">SUM(D35:D36)</f>
        <v>31097</v>
      </c>
      <c r="E37" s="7" t="n">
        <f aca="false">SUM(E35:E36)</f>
        <v>30451</v>
      </c>
      <c r="F37" s="7" t="n">
        <f aca="false">SUM(F35:F36)</f>
        <v>29951</v>
      </c>
      <c r="G37" s="8" t="n">
        <f aca="false">SUM(C37:F37)</f>
        <v>125053</v>
      </c>
    </row>
    <row r="38" customFormat="false" ht="22.5" hidden="false" customHeight="true" outlineLevel="0" collapsed="false"/>
    <row r="39" customFormat="false" ht="22.5" hidden="false" customHeight="true" outlineLevel="0" collapsed="false">
      <c r="B39" s="3" t="s">
        <v>24</v>
      </c>
      <c r="C39" s="3"/>
      <c r="D39" s="3"/>
      <c r="E39" s="3"/>
      <c r="F39" s="3"/>
    </row>
    <row r="40" customFormat="false" ht="22.5" hidden="false" customHeight="true" outlineLevel="0" collapsed="false">
      <c r="B40" s="4"/>
      <c r="C40" s="5" t="s">
        <v>2</v>
      </c>
      <c r="D40" s="5" t="s">
        <v>3</v>
      </c>
      <c r="E40" s="5" t="s">
        <v>4</v>
      </c>
      <c r="F40" s="5" t="s">
        <v>5</v>
      </c>
      <c r="G40" s="5" t="s">
        <v>6</v>
      </c>
    </row>
    <row r="41" customFormat="false" ht="22.5" hidden="false" customHeight="true" outlineLevel="0" collapsed="false">
      <c r="B41" s="6" t="s">
        <v>25</v>
      </c>
      <c r="C41" s="7" t="n">
        <f aca="false">SUM(每月!C68:E68)</f>
        <v>149317</v>
      </c>
      <c r="D41" s="7" t="n">
        <f aca="false">SUM(每月!F68:H68)</f>
        <v>168829</v>
      </c>
      <c r="E41" s="7" t="n">
        <f aca="false">SUM(每月!I68:K68)</f>
        <v>167340</v>
      </c>
      <c r="F41" s="7" t="n">
        <f aca="false">SUM(每月!L68:N68)</f>
        <v>173414</v>
      </c>
      <c r="G41" s="8" t="n">
        <f aca="false">SUM(C41:F41)</f>
        <v>658900</v>
      </c>
    </row>
    <row r="42" customFormat="false" ht="22.5" hidden="false" customHeight="true" outlineLevel="0" collapsed="false">
      <c r="B42" s="6" t="s">
        <v>26</v>
      </c>
      <c r="C42" s="7" t="n">
        <f aca="false">SUM(每月!C91:E91)</f>
        <v>98407</v>
      </c>
      <c r="D42" s="7" t="n">
        <f aca="false">SUM(每月!F91:H91)</f>
        <v>102661</v>
      </c>
      <c r="E42" s="7" t="n">
        <f aca="false">SUM(每月!I91:K91)</f>
        <v>97511</v>
      </c>
      <c r="F42" s="7" t="n">
        <f aca="false">SUM(每月!L91:N91)</f>
        <v>101449</v>
      </c>
      <c r="G42" s="8" t="n">
        <f aca="false">SUM(C42:F42)</f>
        <v>400028</v>
      </c>
    </row>
    <row r="43" customFormat="false" ht="22.5" hidden="false" customHeight="true" outlineLevel="0" collapsed="false">
      <c r="B43" s="6" t="s">
        <v>27</v>
      </c>
      <c r="C43" s="7" t="n">
        <f aca="false">SUM(每月!C73:E73)+SUM(每月!C92:E92)</f>
        <v>59528</v>
      </c>
      <c r="D43" s="7" t="n">
        <f aca="false">SUM(每月!F73:H73)+SUM(每月!F92:H92)</f>
        <v>59701</v>
      </c>
      <c r="E43" s="7" t="n">
        <f aca="false">SUM(每月!I73:K73)+SUM(每月!I92:K92)</f>
        <v>68020</v>
      </c>
      <c r="F43" s="7" t="n">
        <f aca="false">SUM(每月!L73:N73)+SUM(每月!L92:N92)</f>
        <v>55401</v>
      </c>
      <c r="G43" s="8" t="n">
        <f aca="false">SUM(C43:F43)</f>
        <v>242650</v>
      </c>
    </row>
    <row r="44" customFormat="false" ht="22.5" hidden="false" customHeight="true" outlineLevel="0" collapsed="false">
      <c r="B44" s="6" t="s">
        <v>10</v>
      </c>
      <c r="C44" s="7" t="n">
        <f aca="false">SUM(C41:C43)</f>
        <v>307252</v>
      </c>
      <c r="D44" s="7" t="n">
        <f aca="false">SUM(D41:D43)</f>
        <v>331191</v>
      </c>
      <c r="E44" s="7" t="n">
        <f aca="false">SUM(E41:E43)</f>
        <v>332871</v>
      </c>
      <c r="F44" s="7" t="n">
        <f aca="false">SUM(F41:F43)</f>
        <v>330264</v>
      </c>
      <c r="G44" s="8" t="n">
        <f aca="false">SUM(C44:F44)</f>
        <v>1301578</v>
      </c>
    </row>
    <row r="45" customFormat="false" ht="22.5" hidden="false" customHeight="true" outlineLevel="0" collapsed="false"/>
    <row r="46" customFormat="false" ht="22.5" hidden="false" customHeight="true" outlineLevel="0" collapsed="false">
      <c r="B46" s="3" t="s">
        <v>28</v>
      </c>
      <c r="C46" s="3"/>
      <c r="D46" s="3"/>
      <c r="E46" s="3"/>
      <c r="F46" s="3"/>
    </row>
    <row r="47" customFormat="false" ht="22.5" hidden="false" customHeight="true" outlineLevel="0" collapsed="false">
      <c r="B47" s="4"/>
      <c r="C47" s="5" t="s">
        <v>2</v>
      </c>
      <c r="D47" s="5" t="s">
        <v>3</v>
      </c>
      <c r="E47" s="5" t="s">
        <v>4</v>
      </c>
      <c r="F47" s="5" t="s">
        <v>5</v>
      </c>
      <c r="G47" s="5" t="s">
        <v>6</v>
      </c>
    </row>
    <row r="48" customFormat="false" ht="22.5" hidden="false" customHeight="true" outlineLevel="0" collapsed="false">
      <c r="B48" s="6" t="s">
        <v>29</v>
      </c>
      <c r="C48" s="7" t="n">
        <f aca="false">SUM(每月!C142:E142)</f>
        <v>391</v>
      </c>
      <c r="D48" s="7" t="n">
        <f aca="false">SUM(每月!F142:H142)</f>
        <v>695</v>
      </c>
      <c r="E48" s="7" t="n">
        <f aca="false">SUM(每月!I142:K142)</f>
        <v>745</v>
      </c>
      <c r="F48" s="7" t="n">
        <f aca="false">SUM(每月!L142:N142)</f>
        <v>345</v>
      </c>
      <c r="G48" s="8" t="n">
        <f aca="false">SUM(C48:F48)</f>
        <v>2176</v>
      </c>
    </row>
    <row r="49" customFormat="false" ht="22.5" hidden="false" customHeight="true" outlineLevel="0" collapsed="false">
      <c r="B49" s="15" t="s">
        <v>30</v>
      </c>
      <c r="C49" s="14" t="n">
        <f aca="false">SUM(每月!C143:E143)</f>
        <v>4679.488</v>
      </c>
      <c r="D49" s="14" t="n">
        <f aca="false">SUM(每月!F143:H143)</f>
        <v>269738.454</v>
      </c>
      <c r="E49" s="16" t="n">
        <f aca="false">SUM(每月!I143:K143)</f>
        <v>13906.752</v>
      </c>
      <c r="F49" s="7" t="n">
        <f aca="false">SUM(每月!L143:N143)</f>
        <v>3498.326</v>
      </c>
      <c r="G49" s="8" t="n">
        <f aca="false">SUM(C49:F49)</f>
        <v>291823.02</v>
      </c>
    </row>
    <row r="50" customFormat="false" ht="22.5" hidden="false" customHeight="true" outlineLevel="0" collapsed="false"/>
    <row r="51" customFormat="false" ht="22.5" hidden="false" customHeight="true" outlineLevel="0" collapsed="false">
      <c r="B51" s="3" t="s">
        <v>31</v>
      </c>
      <c r="C51" s="17"/>
      <c r="D51" s="17"/>
      <c r="E51" s="17"/>
      <c r="F51" s="17"/>
      <c r="G51" s="18"/>
    </row>
    <row r="52" customFormat="false" ht="22.5" hidden="false" customHeight="true" outlineLevel="0" collapsed="false">
      <c r="B52" s="4"/>
      <c r="C52" s="5" t="s">
        <v>2</v>
      </c>
      <c r="D52" s="5" t="s">
        <v>3</v>
      </c>
      <c r="E52" s="5" t="s">
        <v>4</v>
      </c>
      <c r="F52" s="5" t="s">
        <v>5</v>
      </c>
      <c r="G52" s="5" t="s">
        <v>32</v>
      </c>
    </row>
    <row r="53" customFormat="false" ht="22.5" hidden="false" customHeight="true" outlineLevel="0" collapsed="false">
      <c r="B53" s="6" t="s">
        <v>33</v>
      </c>
      <c r="C53" s="19" t="n">
        <f aca="false">每月!E130</f>
        <v>19</v>
      </c>
      <c r="D53" s="19" t="n">
        <f aca="false">每月!H130</f>
        <v>19</v>
      </c>
      <c r="E53" s="19" t="n">
        <f aca="false">每月!K130</f>
        <v>19</v>
      </c>
      <c r="F53" s="19" t="n">
        <f aca="false">每月!N130</f>
        <v>19</v>
      </c>
      <c r="G53" s="20"/>
    </row>
    <row r="54" customFormat="false" ht="22.5" hidden="false" customHeight="true" outlineLevel="0" collapsed="false">
      <c r="B54" s="6" t="s">
        <v>34</v>
      </c>
      <c r="C54" s="21" t="n">
        <f aca="false">每月!E133</f>
        <v>16</v>
      </c>
      <c r="D54" s="21" t="n">
        <f aca="false">每月!H133</f>
        <v>16</v>
      </c>
      <c r="E54" s="21" t="n">
        <f aca="false">每月!K133</f>
        <v>16</v>
      </c>
      <c r="F54" s="21" t="n">
        <f aca="false">每月!N133</f>
        <v>15</v>
      </c>
      <c r="G54" s="20"/>
    </row>
    <row r="55" customFormat="false" ht="22.5" hidden="false" customHeight="true" outlineLevel="0" collapsed="false">
      <c r="B55" s="6" t="s">
        <v>35</v>
      </c>
      <c r="C55" s="21" t="n">
        <f aca="false">每月!E136</f>
        <v>537</v>
      </c>
      <c r="D55" s="21" t="n">
        <f aca="false">每月!H136</f>
        <v>541</v>
      </c>
      <c r="E55" s="21" t="n">
        <f aca="false">每月!K136</f>
        <v>544</v>
      </c>
      <c r="F55" s="21" t="n">
        <f aca="false">每月!N136</f>
        <v>545</v>
      </c>
      <c r="G55" s="20"/>
    </row>
    <row r="56" customFormat="false" ht="22.5" hidden="false" customHeight="true" outlineLevel="0" collapsed="false">
      <c r="B56" s="6" t="s">
        <v>36</v>
      </c>
      <c r="C56" s="21" t="n">
        <f aca="false">每月!E168</f>
        <v>26</v>
      </c>
      <c r="D56" s="21" t="n">
        <f aca="false">每月!H168</f>
        <v>26</v>
      </c>
      <c r="E56" s="21" t="n">
        <f aca="false">每月!K168</f>
        <v>26</v>
      </c>
      <c r="F56" s="21" t="n">
        <f aca="false">每月!N168</f>
        <v>26</v>
      </c>
      <c r="G56" s="20"/>
    </row>
    <row r="57" customFormat="false" ht="22.5" hidden="false" customHeight="true" outlineLevel="0" collapsed="false">
      <c r="B57" s="6" t="s">
        <v>37</v>
      </c>
      <c r="C57" s="21" t="n">
        <f aca="false">每月!E174</f>
        <v>2</v>
      </c>
      <c r="D57" s="21" t="n">
        <f aca="false">每月!H174</f>
        <v>2</v>
      </c>
      <c r="E57" s="21" t="n">
        <f aca="false">每月!K174</f>
        <v>2</v>
      </c>
      <c r="F57" s="21" t="n">
        <f aca="false">每月!N174</f>
        <v>2</v>
      </c>
      <c r="G57" s="20"/>
    </row>
    <row r="58" customFormat="false" ht="22.5" hidden="false" customHeight="true" outlineLevel="0" collapsed="false">
      <c r="B58" s="6" t="s">
        <v>38</v>
      </c>
      <c r="C58" s="21" t="n">
        <f aca="false">每月!E198</f>
        <v>4</v>
      </c>
      <c r="D58" s="21" t="n">
        <f aca="false">每月!H198</f>
        <v>4</v>
      </c>
      <c r="E58" s="21" t="n">
        <f aca="false">每月!K198</f>
        <v>4</v>
      </c>
      <c r="F58" s="21" t="n">
        <f aca="false">每月!N198</f>
        <v>4</v>
      </c>
      <c r="G58" s="20"/>
    </row>
    <row r="59" customFormat="false" ht="22.5" hidden="false" customHeight="true" outlineLevel="0" collapsed="false">
      <c r="B59" s="6" t="s">
        <v>39</v>
      </c>
      <c r="C59" s="21" t="n">
        <f aca="false">每月!E199</f>
        <v>2</v>
      </c>
      <c r="D59" s="21" t="n">
        <f aca="false">每月!H199</f>
        <v>2</v>
      </c>
      <c r="E59" s="21" t="n">
        <f aca="false">每月!K199</f>
        <v>2</v>
      </c>
      <c r="F59" s="21" t="n">
        <f aca="false">每月!N199</f>
        <v>2</v>
      </c>
      <c r="G59" s="20"/>
    </row>
    <row r="60" customFormat="false" ht="22.5" hidden="false" customHeight="true" outlineLevel="0" collapsed="false">
      <c r="B60" s="6" t="s">
        <v>40</v>
      </c>
      <c r="C60" s="21" t="n">
        <f aca="false">每月!E192</f>
        <v>17</v>
      </c>
      <c r="D60" s="21" t="n">
        <f aca="false">每月!H192</f>
        <v>17</v>
      </c>
      <c r="E60" s="21" t="n">
        <f aca="false">每月!K192</f>
        <v>17</v>
      </c>
      <c r="F60" s="21" t="n">
        <f aca="false">每月!N192</f>
        <v>17</v>
      </c>
      <c r="G60" s="20"/>
    </row>
    <row r="61" customFormat="false" ht="22.5" hidden="false" customHeight="true" outlineLevel="0" collapsed="false">
      <c r="B61" s="6" t="s">
        <v>41</v>
      </c>
      <c r="C61" s="21" t="n">
        <f aca="false">每月!E180</f>
        <v>3</v>
      </c>
      <c r="D61" s="21" t="n">
        <f aca="false">每月!H180</f>
        <v>3</v>
      </c>
      <c r="E61" s="21" t="n">
        <f aca="false">每月!K180</f>
        <v>3</v>
      </c>
      <c r="F61" s="21" t="n">
        <f aca="false">每月!N180</f>
        <v>3</v>
      </c>
      <c r="G61" s="20"/>
      <c r="H61" s="9"/>
    </row>
    <row r="62" customFormat="false" ht="20.25" hidden="false" customHeight="true" outlineLevel="0" collapsed="false"/>
    <row r="63" customFormat="false" ht="16.5" hidden="false" customHeight="true" outlineLevel="0" collapsed="false"/>
  </sheetData>
  <mergeCells count="9">
    <mergeCell ref="B1:G1"/>
    <mergeCell ref="B2:F2"/>
    <mergeCell ref="B9:F9"/>
    <mergeCell ref="B15:F15"/>
    <mergeCell ref="B21:F21"/>
    <mergeCell ref="B27:F27"/>
    <mergeCell ref="B33:F33"/>
    <mergeCell ref="B39:F39"/>
    <mergeCell ref="B46:F46"/>
  </mergeCells>
  <printOptions headings="false" gridLines="false" gridLinesSet="true" horizontalCentered="false" verticalCentered="false"/>
  <pageMargins left="0.747916666666667" right="0.551388888888889" top="0.984027777777778" bottom="0.984027777777778" header="0.511805555555555" footer="0.511805555555555"/>
  <pageSetup paperSize="9" scale="9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79" zoomScaleNormal="79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22" width="52.31"/>
    <col collapsed="false" customWidth="true" hidden="false" outlineLevel="0" max="2" min="2" style="22" width="11.84"/>
    <col collapsed="false" customWidth="true" hidden="false" outlineLevel="0" max="14" min="3" style="22" width="10.72"/>
    <col collapsed="false" customWidth="true" hidden="false" outlineLevel="0" max="257" min="15" style="22" width="8.84"/>
    <col collapsed="false" customWidth="true" hidden="false" outlineLevel="0" max="1025" min="258" style="23" width="8.84"/>
  </cols>
  <sheetData>
    <row r="1" customFormat="false" ht="21.25" hidden="false" customHeight="true" outlineLevel="0" collapsed="false">
      <c r="A1" s="24" t="s">
        <v>42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customFormat="false" ht="19.35" hidden="false" customHeight="true" outlineLevel="0" collapsed="false">
      <c r="A2" s="25" t="s">
        <v>43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customFormat="false" ht="24.95" hidden="false" customHeight="true" outlineLevel="0" collapsed="false">
      <c r="A3" s="26" t="s">
        <v>44</v>
      </c>
      <c r="B3" s="26" t="s">
        <v>45</v>
      </c>
      <c r="C3" s="27" t="s">
        <v>46</v>
      </c>
      <c r="D3" s="28" t="s">
        <v>47</v>
      </c>
      <c r="E3" s="29" t="s">
        <v>48</v>
      </c>
      <c r="F3" s="27" t="s">
        <v>49</v>
      </c>
      <c r="G3" s="28" t="s">
        <v>50</v>
      </c>
      <c r="H3" s="29" t="s">
        <v>51</v>
      </c>
      <c r="I3" s="27" t="s">
        <v>52</v>
      </c>
      <c r="J3" s="28" t="s">
        <v>53</v>
      </c>
      <c r="K3" s="29" t="s">
        <v>54</v>
      </c>
      <c r="L3" s="27" t="s">
        <v>55</v>
      </c>
      <c r="M3" s="28" t="s">
        <v>56</v>
      </c>
      <c r="N3" s="29" t="s">
        <v>57</v>
      </c>
    </row>
    <row r="4" customFormat="false" ht="24.95" hidden="false" customHeight="true" outlineLevel="0" collapsed="false">
      <c r="A4" s="30" t="s">
        <v>58</v>
      </c>
      <c r="B4" s="31"/>
      <c r="C4" s="32"/>
      <c r="D4" s="33"/>
      <c r="E4" s="34"/>
      <c r="F4" s="32"/>
      <c r="G4" s="33"/>
      <c r="H4" s="34"/>
      <c r="I4" s="32"/>
      <c r="J4" s="33"/>
      <c r="K4" s="34"/>
      <c r="L4" s="32"/>
      <c r="M4" s="33"/>
      <c r="N4" s="34"/>
    </row>
    <row r="5" customFormat="false" ht="24.95" hidden="false" customHeight="true" outlineLevel="0" collapsed="false">
      <c r="A5" s="35" t="s">
        <v>59</v>
      </c>
      <c r="B5" s="36" t="n">
        <f aca="false">SUM(C5:N5)</f>
        <v>10461254</v>
      </c>
      <c r="C5" s="37" t="n">
        <v>1019139</v>
      </c>
      <c r="D5" s="38" t="n">
        <v>382385</v>
      </c>
      <c r="E5" s="39" t="n">
        <v>940256</v>
      </c>
      <c r="F5" s="37" t="n">
        <v>891843</v>
      </c>
      <c r="G5" s="38" t="n">
        <v>913768</v>
      </c>
      <c r="H5" s="39" t="n">
        <v>877557</v>
      </c>
      <c r="I5" s="37" t="n">
        <v>892281</v>
      </c>
      <c r="J5" s="38" t="n">
        <v>881452</v>
      </c>
      <c r="K5" s="39" t="n">
        <v>860332</v>
      </c>
      <c r="L5" s="37" t="n">
        <v>807549</v>
      </c>
      <c r="M5" s="38" t="n">
        <v>1006293</v>
      </c>
      <c r="N5" s="39" t="n">
        <v>988399</v>
      </c>
    </row>
    <row r="6" customFormat="false" ht="24.95" hidden="false" customHeight="true" outlineLevel="0" collapsed="false">
      <c r="A6" s="40" t="s">
        <v>60</v>
      </c>
      <c r="B6" s="41" t="n">
        <f aca="false">SUM(C6:N6)</f>
        <v>774059</v>
      </c>
      <c r="C6" s="37" t="n">
        <v>69727</v>
      </c>
      <c r="D6" s="38" t="n">
        <v>41156</v>
      </c>
      <c r="E6" s="39" t="n">
        <v>62213</v>
      </c>
      <c r="F6" s="37" t="n">
        <v>67827</v>
      </c>
      <c r="G6" s="38" t="n">
        <v>66509</v>
      </c>
      <c r="H6" s="39" t="n">
        <v>61619</v>
      </c>
      <c r="I6" s="37" t="n">
        <v>68813</v>
      </c>
      <c r="J6" s="38" t="n">
        <v>68171</v>
      </c>
      <c r="K6" s="39" t="n">
        <v>63077</v>
      </c>
      <c r="L6" s="37" t="n">
        <v>63065</v>
      </c>
      <c r="M6" s="38" t="n">
        <v>66731</v>
      </c>
      <c r="N6" s="39" t="n">
        <v>75151</v>
      </c>
    </row>
    <row r="7" customFormat="false" ht="24.95" hidden="false" customHeight="true" outlineLevel="0" collapsed="false">
      <c r="A7" s="35" t="s">
        <v>61</v>
      </c>
      <c r="B7" s="36" t="n">
        <f aca="false">SUM(C7:N7)</f>
        <v>774016</v>
      </c>
      <c r="C7" s="37" t="n">
        <v>69725</v>
      </c>
      <c r="D7" s="38" t="n">
        <v>41155</v>
      </c>
      <c r="E7" s="39" t="n">
        <v>62211</v>
      </c>
      <c r="F7" s="37" t="n">
        <v>67824</v>
      </c>
      <c r="G7" s="38" t="n">
        <v>66505</v>
      </c>
      <c r="H7" s="39" t="n">
        <v>61614</v>
      </c>
      <c r="I7" s="37" t="n">
        <v>68811</v>
      </c>
      <c r="J7" s="38" t="n">
        <v>68168</v>
      </c>
      <c r="K7" s="39" t="n">
        <v>63071</v>
      </c>
      <c r="L7" s="37" t="n">
        <v>63060</v>
      </c>
      <c r="M7" s="38" t="n">
        <v>66722</v>
      </c>
      <c r="N7" s="39" t="n">
        <v>75150</v>
      </c>
    </row>
    <row r="8" customFormat="false" ht="24.95" hidden="false" customHeight="true" outlineLevel="0" collapsed="false">
      <c r="A8" s="35" t="s">
        <v>62</v>
      </c>
      <c r="B8" s="36" t="n">
        <f aca="false">SUM(C8:N8)</f>
        <v>43</v>
      </c>
      <c r="C8" s="37" t="n">
        <v>2</v>
      </c>
      <c r="D8" s="38" t="n">
        <v>1</v>
      </c>
      <c r="E8" s="39" t="n">
        <v>2</v>
      </c>
      <c r="F8" s="37" t="n">
        <v>3</v>
      </c>
      <c r="G8" s="38" t="n">
        <v>4</v>
      </c>
      <c r="H8" s="39" t="n">
        <v>5</v>
      </c>
      <c r="I8" s="37" t="n">
        <v>2</v>
      </c>
      <c r="J8" s="38" t="n">
        <v>3</v>
      </c>
      <c r="K8" s="39" t="n">
        <v>6</v>
      </c>
      <c r="L8" s="37" t="n">
        <v>5</v>
      </c>
      <c r="M8" s="38" t="n">
        <v>9</v>
      </c>
      <c r="N8" s="39" t="n">
        <v>1</v>
      </c>
    </row>
    <row r="9" customFormat="false" ht="24.95" hidden="false" customHeight="true" outlineLevel="0" collapsed="false">
      <c r="A9" s="35" t="s">
        <v>63</v>
      </c>
      <c r="B9" s="36" t="n">
        <f aca="false">SUM(C9:N9)</f>
        <v>118</v>
      </c>
      <c r="C9" s="37" t="n">
        <v>7</v>
      </c>
      <c r="D9" s="38" t="n">
        <v>1</v>
      </c>
      <c r="E9" s="39" t="n">
        <v>8</v>
      </c>
      <c r="F9" s="37" t="n">
        <v>7</v>
      </c>
      <c r="G9" s="38" t="n">
        <v>11</v>
      </c>
      <c r="H9" s="39" t="n">
        <v>11</v>
      </c>
      <c r="I9" s="37" t="n">
        <v>2</v>
      </c>
      <c r="J9" s="38" t="n">
        <v>12</v>
      </c>
      <c r="K9" s="39" t="n">
        <v>14</v>
      </c>
      <c r="L9" s="37" t="n">
        <v>12</v>
      </c>
      <c r="M9" s="38" t="n">
        <v>16</v>
      </c>
      <c r="N9" s="39" t="n">
        <v>17</v>
      </c>
    </row>
    <row r="10" customFormat="false" ht="24.95" hidden="false" customHeight="true" outlineLevel="0" collapsed="false">
      <c r="A10" s="35" t="s">
        <v>64</v>
      </c>
      <c r="B10" s="36" t="n">
        <f aca="false">SUM(C10:N10)</f>
        <v>118</v>
      </c>
      <c r="C10" s="37" t="n">
        <v>7</v>
      </c>
      <c r="D10" s="38" t="n">
        <v>1</v>
      </c>
      <c r="E10" s="39" t="n">
        <v>8</v>
      </c>
      <c r="F10" s="37" t="n">
        <v>7</v>
      </c>
      <c r="G10" s="38" t="n">
        <v>11</v>
      </c>
      <c r="H10" s="39" t="n">
        <v>11</v>
      </c>
      <c r="I10" s="37" t="n">
        <v>2</v>
      </c>
      <c r="J10" s="38" t="n">
        <v>12</v>
      </c>
      <c r="K10" s="39" t="n">
        <v>14</v>
      </c>
      <c r="L10" s="37" t="n">
        <v>12</v>
      </c>
      <c r="M10" s="38" t="n">
        <v>16</v>
      </c>
      <c r="N10" s="39" t="n">
        <v>17</v>
      </c>
    </row>
    <row r="11" customFormat="false" ht="24.95" hidden="false" customHeight="true" outlineLevel="0" collapsed="false">
      <c r="A11" s="35" t="s">
        <v>65</v>
      </c>
      <c r="B11" s="36" t="n">
        <f aca="false">SUM(C11:N11)</f>
        <v>0</v>
      </c>
      <c r="C11" s="37" t="n">
        <v>0</v>
      </c>
      <c r="D11" s="38" t="n">
        <v>0</v>
      </c>
      <c r="E11" s="39" t="n">
        <v>0</v>
      </c>
      <c r="F11" s="37" t="n">
        <v>0</v>
      </c>
      <c r="G11" s="38" t="n">
        <v>0</v>
      </c>
      <c r="H11" s="39" t="n">
        <v>0</v>
      </c>
      <c r="I11" s="37" t="n">
        <v>0</v>
      </c>
      <c r="J11" s="38" t="n">
        <v>0</v>
      </c>
      <c r="K11" s="39" t="n">
        <v>0</v>
      </c>
      <c r="L11" s="37" t="n">
        <v>0</v>
      </c>
      <c r="M11" s="38" t="n">
        <v>0</v>
      </c>
      <c r="N11" s="39" t="n">
        <v>0</v>
      </c>
    </row>
    <row r="12" customFormat="false" ht="24.95" hidden="false" customHeight="true" outlineLevel="0" collapsed="false">
      <c r="A12" s="42" t="s">
        <v>66</v>
      </c>
      <c r="B12" s="41" t="n">
        <f aca="false">SUM(C12:N12)</f>
        <v>47994</v>
      </c>
      <c r="C12" s="37" t="n">
        <v>4831</v>
      </c>
      <c r="D12" s="38" t="n">
        <v>1291</v>
      </c>
      <c r="E12" s="39" t="n">
        <v>4126</v>
      </c>
      <c r="F12" s="37" t="n">
        <v>4292</v>
      </c>
      <c r="G12" s="38" t="n">
        <v>4232</v>
      </c>
      <c r="H12" s="39" t="n">
        <v>3866</v>
      </c>
      <c r="I12" s="37" t="n">
        <v>4220</v>
      </c>
      <c r="J12" s="38" t="n">
        <v>4212</v>
      </c>
      <c r="K12" s="39" t="n">
        <v>4060</v>
      </c>
      <c r="L12" s="37" t="n">
        <v>3782</v>
      </c>
      <c r="M12" s="38" t="n">
        <v>4539</v>
      </c>
      <c r="N12" s="39" t="n">
        <v>4543</v>
      </c>
    </row>
    <row r="13" customFormat="false" ht="24.95" hidden="false" customHeight="true" outlineLevel="0" collapsed="false">
      <c r="A13" s="35" t="s">
        <v>67</v>
      </c>
      <c r="B13" s="36" t="n">
        <f aca="false">SUM(C13:N13)</f>
        <v>47992</v>
      </c>
      <c r="C13" s="37" t="n">
        <v>4829</v>
      </c>
      <c r="D13" s="38" t="n">
        <v>1291</v>
      </c>
      <c r="E13" s="39" t="n">
        <v>4126</v>
      </c>
      <c r="F13" s="37" t="n">
        <v>4292</v>
      </c>
      <c r="G13" s="38" t="n">
        <v>4232</v>
      </c>
      <c r="H13" s="39" t="n">
        <v>3866</v>
      </c>
      <c r="I13" s="37" t="n">
        <v>4220</v>
      </c>
      <c r="J13" s="38" t="n">
        <v>4212</v>
      </c>
      <c r="K13" s="39" t="n">
        <v>4060</v>
      </c>
      <c r="L13" s="37" t="n">
        <v>3782</v>
      </c>
      <c r="M13" s="38" t="n">
        <v>4539</v>
      </c>
      <c r="N13" s="39" t="n">
        <v>4543</v>
      </c>
    </row>
    <row r="14" customFormat="false" ht="24.95" hidden="false" customHeight="true" outlineLevel="0" collapsed="false">
      <c r="A14" s="35" t="s">
        <v>68</v>
      </c>
      <c r="B14" s="36" t="n">
        <f aca="false">SUM(C14:N14)</f>
        <v>2</v>
      </c>
      <c r="C14" s="37" t="n">
        <v>2</v>
      </c>
      <c r="D14" s="38" t="n">
        <v>0</v>
      </c>
      <c r="E14" s="39" t="n">
        <v>0</v>
      </c>
      <c r="F14" s="37" t="n">
        <v>0</v>
      </c>
      <c r="G14" s="38" t="n">
        <v>0</v>
      </c>
      <c r="H14" s="39" t="n">
        <v>0</v>
      </c>
      <c r="I14" s="37" t="n">
        <v>0</v>
      </c>
      <c r="J14" s="38" t="n">
        <v>0</v>
      </c>
      <c r="K14" s="39" t="n">
        <v>0</v>
      </c>
      <c r="L14" s="37" t="n">
        <v>0</v>
      </c>
      <c r="M14" s="38" t="n">
        <v>0</v>
      </c>
      <c r="N14" s="39" t="n">
        <v>0</v>
      </c>
    </row>
    <row r="15" customFormat="false" ht="24.95" hidden="false" customHeight="true" outlineLevel="0" collapsed="false">
      <c r="A15" s="42" t="s">
        <v>69</v>
      </c>
      <c r="B15" s="41" t="n">
        <f aca="false">SUM(C15:N15)</f>
        <v>9639201</v>
      </c>
      <c r="C15" s="37" t="n">
        <v>944581</v>
      </c>
      <c r="D15" s="38" t="n">
        <v>339938</v>
      </c>
      <c r="E15" s="39" t="n">
        <v>873917</v>
      </c>
      <c r="F15" s="37" t="n">
        <v>819724</v>
      </c>
      <c r="G15" s="38" t="n">
        <v>843027</v>
      </c>
      <c r="H15" s="39" t="n">
        <v>812072</v>
      </c>
      <c r="I15" s="37" t="n">
        <v>819248</v>
      </c>
      <c r="J15" s="38" t="n">
        <v>809069</v>
      </c>
      <c r="K15" s="39" t="n">
        <v>793195</v>
      </c>
      <c r="L15" s="37" t="n">
        <v>740702</v>
      </c>
      <c r="M15" s="38" t="n">
        <v>935023</v>
      </c>
      <c r="N15" s="39" t="n">
        <v>908705</v>
      </c>
    </row>
    <row r="16" customFormat="false" ht="24.95" hidden="false" customHeight="true" outlineLevel="0" collapsed="false">
      <c r="A16" s="35" t="s">
        <v>70</v>
      </c>
      <c r="B16" s="36" t="n">
        <f aca="false">SUM(C16:N16)</f>
        <v>9639201</v>
      </c>
      <c r="C16" s="37" t="n">
        <v>944581</v>
      </c>
      <c r="D16" s="38" t="n">
        <v>339938</v>
      </c>
      <c r="E16" s="39" t="n">
        <v>873917</v>
      </c>
      <c r="F16" s="37" t="n">
        <v>819724</v>
      </c>
      <c r="G16" s="38" t="n">
        <v>843027</v>
      </c>
      <c r="H16" s="39" t="n">
        <v>812072</v>
      </c>
      <c r="I16" s="37" t="n">
        <v>819248</v>
      </c>
      <c r="J16" s="38" t="n">
        <v>809069</v>
      </c>
      <c r="K16" s="39" t="n">
        <v>793195</v>
      </c>
      <c r="L16" s="37" t="n">
        <v>740702</v>
      </c>
      <c r="M16" s="38" t="n">
        <v>935023</v>
      </c>
      <c r="N16" s="39" t="n">
        <v>908705</v>
      </c>
    </row>
    <row r="17" customFormat="false" ht="24.95" hidden="false" customHeight="true" outlineLevel="0" collapsed="false">
      <c r="A17" s="35" t="s">
        <v>71</v>
      </c>
      <c r="B17" s="36" t="n">
        <f aca="false">SUM(C17:N17)</f>
        <v>0</v>
      </c>
      <c r="C17" s="37" t="n">
        <v>0</v>
      </c>
      <c r="D17" s="38" t="n">
        <v>0</v>
      </c>
      <c r="E17" s="39" t="n">
        <v>0</v>
      </c>
      <c r="F17" s="37" t="n">
        <v>0</v>
      </c>
      <c r="G17" s="38" t="n">
        <v>0</v>
      </c>
      <c r="H17" s="39" t="n">
        <v>0</v>
      </c>
      <c r="I17" s="37" t="n">
        <v>0</v>
      </c>
      <c r="J17" s="38" t="n">
        <v>0</v>
      </c>
      <c r="K17" s="39" t="n">
        <v>0</v>
      </c>
      <c r="L17" s="37" t="n">
        <v>0</v>
      </c>
      <c r="M17" s="38" t="n">
        <v>0</v>
      </c>
      <c r="N17" s="39" t="n">
        <v>0</v>
      </c>
    </row>
    <row r="18" customFormat="false" ht="24.95" hidden="false" customHeight="true" outlineLevel="0" collapsed="false">
      <c r="A18" s="35" t="s">
        <v>72</v>
      </c>
      <c r="B18" s="36" t="n">
        <f aca="false">SUM(C18:N18)</f>
        <v>2547651448.175</v>
      </c>
      <c r="C18" s="37" t="n">
        <v>199124138.341</v>
      </c>
      <c r="D18" s="38" t="n">
        <v>159801812.221</v>
      </c>
      <c r="E18" s="39" t="n">
        <v>203992198.966</v>
      </c>
      <c r="F18" s="37" t="n">
        <v>219541280.494</v>
      </c>
      <c r="G18" s="38" t="n">
        <v>206326852.189</v>
      </c>
      <c r="H18" s="39" t="n">
        <v>199550580.219</v>
      </c>
      <c r="I18" s="37" t="n">
        <v>236125169.982</v>
      </c>
      <c r="J18" s="38" t="n">
        <v>238986848.754</v>
      </c>
      <c r="K18" s="39" t="n">
        <v>217351848.283</v>
      </c>
      <c r="L18" s="37" t="n">
        <v>227680171.39</v>
      </c>
      <c r="M18" s="38" t="n">
        <v>210542754.716</v>
      </c>
      <c r="N18" s="39" t="n">
        <v>228627792.62</v>
      </c>
    </row>
    <row r="19" customFormat="false" ht="24.95" hidden="false" customHeight="true" outlineLevel="0" collapsed="false">
      <c r="A19" s="35" t="s">
        <v>73</v>
      </c>
      <c r="B19" s="36" t="n">
        <f aca="false">SUM(C19:N19)</f>
        <v>2518338317.062</v>
      </c>
      <c r="C19" s="37" t="n">
        <v>196274595.002</v>
      </c>
      <c r="D19" s="38" t="n">
        <v>158943714.692</v>
      </c>
      <c r="E19" s="39" t="n">
        <v>201402151.235</v>
      </c>
      <c r="F19" s="37" t="n">
        <v>217063950.259</v>
      </c>
      <c r="G19" s="38" t="n">
        <v>203841451.772</v>
      </c>
      <c r="H19" s="39" t="n">
        <v>197197540.159</v>
      </c>
      <c r="I19" s="37" t="n">
        <v>233716207.08</v>
      </c>
      <c r="J19" s="38" t="n">
        <v>236493565.565</v>
      </c>
      <c r="K19" s="39" t="n">
        <v>214901256.518</v>
      </c>
      <c r="L19" s="37" t="n">
        <v>225320407.301</v>
      </c>
      <c r="M19" s="38" t="n">
        <v>207618870.173</v>
      </c>
      <c r="N19" s="39" t="n">
        <v>225564607.306</v>
      </c>
    </row>
    <row r="20" customFormat="false" ht="24.95" hidden="false" customHeight="true" outlineLevel="0" collapsed="false">
      <c r="A20" s="35" t="s">
        <v>74</v>
      </c>
      <c r="B20" s="36" t="n">
        <f aca="false">SUM(C20:N20)</f>
        <v>34237.741</v>
      </c>
      <c r="C20" s="37" t="n">
        <v>2782.301</v>
      </c>
      <c r="D20" s="38" t="n">
        <v>17.467</v>
      </c>
      <c r="E20" s="39" t="n">
        <v>717.767</v>
      </c>
      <c r="F20" s="37" t="n">
        <v>1942.725</v>
      </c>
      <c r="G20" s="38" t="n">
        <v>8156.247</v>
      </c>
      <c r="H20" s="39" t="n">
        <v>2121.64</v>
      </c>
      <c r="I20" s="37" t="n">
        <v>292.413</v>
      </c>
      <c r="J20" s="38" t="n">
        <v>2996.929</v>
      </c>
      <c r="K20" s="39" t="n">
        <v>5385.4</v>
      </c>
      <c r="L20" s="37" t="n">
        <v>2767.818</v>
      </c>
      <c r="M20" s="38" t="n">
        <v>4476.691</v>
      </c>
      <c r="N20" s="39" t="n">
        <v>2580.343</v>
      </c>
    </row>
    <row r="21" customFormat="false" ht="24.95" hidden="false" customHeight="true" outlineLevel="0" collapsed="false">
      <c r="A21" s="35" t="s">
        <v>75</v>
      </c>
      <c r="B21" s="36" t="n">
        <f aca="false">SUM(C21:N21)</f>
        <v>8944714.376</v>
      </c>
      <c r="C21" s="37" t="n">
        <v>869333.274</v>
      </c>
      <c r="D21" s="38" t="n">
        <v>193701.879</v>
      </c>
      <c r="E21" s="39" t="n">
        <v>676462.824</v>
      </c>
      <c r="F21" s="37" t="n">
        <v>735271.038</v>
      </c>
      <c r="G21" s="38" t="n">
        <v>746148.267</v>
      </c>
      <c r="H21" s="39" t="n">
        <v>704863.413</v>
      </c>
      <c r="I21" s="37" t="n">
        <v>742239.09</v>
      </c>
      <c r="J21" s="38" t="n">
        <v>811318.913</v>
      </c>
      <c r="K21" s="39" t="n">
        <v>770519.104</v>
      </c>
      <c r="L21" s="37" t="n">
        <v>754301.121</v>
      </c>
      <c r="M21" s="38" t="n">
        <v>899549.636</v>
      </c>
      <c r="N21" s="39" t="n">
        <v>1041005.817</v>
      </c>
    </row>
    <row r="22" customFormat="false" ht="24.95" hidden="false" customHeight="true" outlineLevel="0" collapsed="false">
      <c r="A22" s="35" t="s">
        <v>76</v>
      </c>
      <c r="B22" s="36" t="n">
        <f aca="false">SUM(C22:N22)</f>
        <v>20368416.737</v>
      </c>
      <c r="C22" s="37" t="n">
        <v>1980210.065</v>
      </c>
      <c r="D22" s="38" t="n">
        <v>664395.65</v>
      </c>
      <c r="E22" s="39" t="n">
        <v>1913584.907</v>
      </c>
      <c r="F22" s="37" t="n">
        <v>1742059.197</v>
      </c>
      <c r="G22" s="38" t="n">
        <v>1739252.15</v>
      </c>
      <c r="H22" s="39" t="n">
        <v>1648176.647</v>
      </c>
      <c r="I22" s="37" t="n">
        <v>1666723.812</v>
      </c>
      <c r="J22" s="38" t="n">
        <v>1681964.276</v>
      </c>
      <c r="K22" s="39" t="n">
        <v>1680072.661</v>
      </c>
      <c r="L22" s="37" t="n">
        <v>1605462.968</v>
      </c>
      <c r="M22" s="38" t="n">
        <v>2024334.907</v>
      </c>
      <c r="N22" s="39" t="n">
        <v>2022179.497</v>
      </c>
    </row>
    <row r="23" customFormat="false" ht="24.95" hidden="false" customHeight="true" outlineLevel="0" collapsed="false">
      <c r="A23" s="35" t="s">
        <v>77</v>
      </c>
      <c r="B23" s="36" t="n">
        <f aca="false">SUM(C23:N23)</f>
        <v>83763</v>
      </c>
      <c r="C23" s="37" t="n">
        <v>6692</v>
      </c>
      <c r="D23" s="38" t="n">
        <v>5067</v>
      </c>
      <c r="E23" s="39" t="n">
        <v>7315</v>
      </c>
      <c r="F23" s="37" t="n">
        <v>6909</v>
      </c>
      <c r="G23" s="38" t="n">
        <v>7745</v>
      </c>
      <c r="H23" s="39" t="n">
        <v>6802</v>
      </c>
      <c r="I23" s="37" t="n">
        <v>7462</v>
      </c>
      <c r="J23" s="38" t="n">
        <v>7836</v>
      </c>
      <c r="K23" s="39" t="n">
        <v>6894</v>
      </c>
      <c r="L23" s="37" t="n">
        <v>6496</v>
      </c>
      <c r="M23" s="38" t="n">
        <v>7331</v>
      </c>
      <c r="N23" s="39" t="n">
        <v>7214</v>
      </c>
    </row>
    <row r="24" customFormat="false" ht="24.95" hidden="false" customHeight="true" outlineLevel="0" collapsed="false">
      <c r="A24" s="35" t="s">
        <v>78</v>
      </c>
      <c r="B24" s="36" t="n">
        <f aca="false">SUM(C24:N24)</f>
        <v>0</v>
      </c>
      <c r="C24" s="37" t="n">
        <v>0</v>
      </c>
      <c r="D24" s="38" t="n">
        <v>0</v>
      </c>
      <c r="E24" s="39" t="n">
        <v>0</v>
      </c>
      <c r="F24" s="37" t="n">
        <v>0</v>
      </c>
      <c r="G24" s="38" t="n">
        <v>0</v>
      </c>
      <c r="H24" s="39" t="n">
        <v>0</v>
      </c>
      <c r="I24" s="37" t="n">
        <v>0</v>
      </c>
      <c r="J24" s="38" t="n">
        <v>0</v>
      </c>
      <c r="K24" s="39" t="n">
        <v>0</v>
      </c>
      <c r="L24" s="37" t="n">
        <v>0</v>
      </c>
      <c r="M24" s="38" t="n">
        <v>0</v>
      </c>
      <c r="N24" s="39" t="n">
        <v>0</v>
      </c>
    </row>
    <row r="25" customFormat="false" ht="24.95" hidden="false" customHeight="true" outlineLevel="0" collapsed="false">
      <c r="A25" s="35" t="s">
        <v>79</v>
      </c>
      <c r="B25" s="36" t="n">
        <f aca="false">SUM(C25:N25)</f>
        <v>0</v>
      </c>
      <c r="C25" s="37" t="n">
        <v>0</v>
      </c>
      <c r="D25" s="38" t="n">
        <v>0</v>
      </c>
      <c r="E25" s="39" t="n">
        <v>0</v>
      </c>
      <c r="F25" s="37" t="n">
        <v>0</v>
      </c>
      <c r="G25" s="38" t="n">
        <v>0</v>
      </c>
      <c r="H25" s="39" t="n">
        <v>0</v>
      </c>
      <c r="I25" s="37" t="n">
        <v>0</v>
      </c>
      <c r="J25" s="38" t="n">
        <v>0</v>
      </c>
      <c r="K25" s="39" t="n">
        <v>0</v>
      </c>
      <c r="L25" s="37" t="n">
        <v>0</v>
      </c>
      <c r="M25" s="38" t="n">
        <v>0</v>
      </c>
      <c r="N25" s="39" t="n">
        <v>0</v>
      </c>
    </row>
    <row r="26" customFormat="false" ht="24.95" hidden="false" customHeight="true" outlineLevel="0" collapsed="false">
      <c r="A26" s="35" t="s">
        <v>80</v>
      </c>
      <c r="B26" s="36" t="n">
        <f aca="false">SUM(C26:N26)</f>
        <v>80205</v>
      </c>
      <c r="C26" s="37" t="n">
        <v>6351</v>
      </c>
      <c r="D26" s="38" t="n">
        <v>4857</v>
      </c>
      <c r="E26" s="39" t="n">
        <v>7054</v>
      </c>
      <c r="F26" s="37" t="n">
        <v>6606</v>
      </c>
      <c r="G26" s="38" t="n">
        <v>7470</v>
      </c>
      <c r="H26" s="39" t="n">
        <v>6587</v>
      </c>
      <c r="I26" s="37" t="n">
        <v>7133</v>
      </c>
      <c r="J26" s="38" t="n">
        <v>7521</v>
      </c>
      <c r="K26" s="39" t="n">
        <v>6536</v>
      </c>
      <c r="L26" s="37" t="n">
        <v>6219</v>
      </c>
      <c r="M26" s="38" t="n">
        <v>7046</v>
      </c>
      <c r="N26" s="39" t="n">
        <v>6825</v>
      </c>
    </row>
    <row r="27" customFormat="false" ht="24.95" hidden="false" customHeight="true" outlineLevel="0" collapsed="false">
      <c r="A27" s="35" t="s">
        <v>81</v>
      </c>
      <c r="B27" s="36" t="n">
        <f aca="false">SUM(C27:N27)</f>
        <v>3558</v>
      </c>
      <c r="C27" s="37" t="n">
        <v>341</v>
      </c>
      <c r="D27" s="38" t="n">
        <v>210</v>
      </c>
      <c r="E27" s="39" t="n">
        <v>261</v>
      </c>
      <c r="F27" s="37" t="n">
        <v>303</v>
      </c>
      <c r="G27" s="38" t="n">
        <v>275</v>
      </c>
      <c r="H27" s="39" t="n">
        <v>215</v>
      </c>
      <c r="I27" s="37" t="n">
        <v>329</v>
      </c>
      <c r="J27" s="38" t="n">
        <v>315</v>
      </c>
      <c r="K27" s="39" t="n">
        <v>358</v>
      </c>
      <c r="L27" s="37" t="n">
        <v>277</v>
      </c>
      <c r="M27" s="38" t="n">
        <v>285</v>
      </c>
      <c r="N27" s="39" t="n">
        <v>389</v>
      </c>
    </row>
    <row r="28" customFormat="false" ht="24.95" hidden="false" customHeight="true" outlineLevel="0" collapsed="false">
      <c r="A28" s="35" t="s">
        <v>82</v>
      </c>
      <c r="B28" s="36" t="n">
        <f aca="false">SUM(C28:N28)</f>
        <v>742752</v>
      </c>
      <c r="C28" s="37" t="n">
        <v>66543</v>
      </c>
      <c r="D28" s="38" t="n">
        <v>43257</v>
      </c>
      <c r="E28" s="39" t="n">
        <v>66822</v>
      </c>
      <c r="F28" s="37" t="n">
        <v>61519</v>
      </c>
      <c r="G28" s="38" t="n">
        <v>68818</v>
      </c>
      <c r="H28" s="39" t="n">
        <v>59443</v>
      </c>
      <c r="I28" s="37" t="n">
        <v>63753</v>
      </c>
      <c r="J28" s="38" t="n">
        <v>67072</v>
      </c>
      <c r="K28" s="39" t="n">
        <v>59032</v>
      </c>
      <c r="L28" s="37" t="n">
        <v>60801</v>
      </c>
      <c r="M28" s="38" t="n">
        <v>62438</v>
      </c>
      <c r="N28" s="39" t="n">
        <v>63254</v>
      </c>
    </row>
    <row r="29" customFormat="false" ht="24.95" hidden="false" customHeight="true" outlineLevel="0" collapsed="false">
      <c r="A29" s="40" t="s">
        <v>83</v>
      </c>
      <c r="B29" s="41" t="n">
        <f aca="false">SUM(C29:N29)</f>
        <v>742503</v>
      </c>
      <c r="C29" s="37" t="n">
        <v>66531</v>
      </c>
      <c r="D29" s="38" t="n">
        <v>43256</v>
      </c>
      <c r="E29" s="39" t="n">
        <v>66748</v>
      </c>
      <c r="F29" s="37" t="n">
        <v>61504</v>
      </c>
      <c r="G29" s="38" t="n">
        <v>68762</v>
      </c>
      <c r="H29" s="39" t="n">
        <v>59424</v>
      </c>
      <c r="I29" s="37" t="n">
        <v>63737</v>
      </c>
      <c r="J29" s="38" t="n">
        <v>67039</v>
      </c>
      <c r="K29" s="39" t="n">
        <v>59032</v>
      </c>
      <c r="L29" s="37" t="n">
        <v>60801</v>
      </c>
      <c r="M29" s="38" t="n">
        <v>62428</v>
      </c>
      <c r="N29" s="39" t="n">
        <v>63241</v>
      </c>
    </row>
    <row r="30" customFormat="false" ht="24.95" hidden="false" customHeight="true" outlineLevel="0" collapsed="false">
      <c r="A30" s="35" t="s">
        <v>84</v>
      </c>
      <c r="B30" s="36" t="n">
        <f aca="false">SUM(C30:N30)</f>
        <v>742494</v>
      </c>
      <c r="C30" s="37" t="n">
        <v>66530</v>
      </c>
      <c r="D30" s="38" t="n">
        <v>43256</v>
      </c>
      <c r="E30" s="39" t="n">
        <v>66747</v>
      </c>
      <c r="F30" s="37" t="n">
        <v>61504</v>
      </c>
      <c r="G30" s="38" t="n">
        <v>68761</v>
      </c>
      <c r="H30" s="39" t="n">
        <v>59423</v>
      </c>
      <c r="I30" s="37" t="n">
        <v>63736</v>
      </c>
      <c r="J30" s="38" t="n">
        <v>67038</v>
      </c>
      <c r="K30" s="39" t="n">
        <v>59031</v>
      </c>
      <c r="L30" s="37" t="n">
        <v>60800</v>
      </c>
      <c r="M30" s="38" t="n">
        <v>62427</v>
      </c>
      <c r="N30" s="39" t="n">
        <v>63241</v>
      </c>
    </row>
    <row r="31" customFormat="false" ht="24.95" hidden="false" customHeight="true" outlineLevel="0" collapsed="false">
      <c r="A31" s="35" t="s">
        <v>85</v>
      </c>
      <c r="B31" s="36" t="n">
        <f aca="false">SUM(C31:N31)</f>
        <v>9</v>
      </c>
      <c r="C31" s="37" t="n">
        <v>1</v>
      </c>
      <c r="D31" s="38" t="n">
        <v>0</v>
      </c>
      <c r="E31" s="39" t="n">
        <v>1</v>
      </c>
      <c r="F31" s="37" t="n">
        <v>0</v>
      </c>
      <c r="G31" s="38" t="n">
        <v>1</v>
      </c>
      <c r="H31" s="39" t="n">
        <v>1</v>
      </c>
      <c r="I31" s="37" t="n">
        <v>1</v>
      </c>
      <c r="J31" s="38" t="n">
        <v>1</v>
      </c>
      <c r="K31" s="39" t="n">
        <v>1</v>
      </c>
      <c r="L31" s="37" t="n">
        <v>1</v>
      </c>
      <c r="M31" s="38" t="n">
        <v>1</v>
      </c>
      <c r="N31" s="39" t="n">
        <v>0</v>
      </c>
    </row>
    <row r="32" customFormat="false" ht="24.95" hidden="false" customHeight="true" outlineLevel="0" collapsed="false">
      <c r="A32" s="35" t="s">
        <v>86</v>
      </c>
      <c r="B32" s="36" t="n">
        <f aca="false">SUM(C32:N32)</f>
        <v>1178</v>
      </c>
      <c r="C32" s="37" t="n">
        <v>67</v>
      </c>
      <c r="D32" s="38" t="n">
        <v>28</v>
      </c>
      <c r="E32" s="39" t="n">
        <v>127</v>
      </c>
      <c r="F32" s="37" t="n">
        <v>123</v>
      </c>
      <c r="G32" s="38" t="n">
        <v>160</v>
      </c>
      <c r="H32" s="39" t="n">
        <v>144</v>
      </c>
      <c r="I32" s="37" t="n">
        <v>50</v>
      </c>
      <c r="J32" s="38" t="n">
        <v>44</v>
      </c>
      <c r="K32" s="39" t="n">
        <v>95</v>
      </c>
      <c r="L32" s="37" t="n">
        <v>100</v>
      </c>
      <c r="M32" s="38" t="n">
        <v>125</v>
      </c>
      <c r="N32" s="39" t="n">
        <v>115</v>
      </c>
    </row>
    <row r="33" customFormat="false" ht="24.95" hidden="false" customHeight="true" outlineLevel="0" collapsed="false">
      <c r="A33" s="35" t="s">
        <v>87</v>
      </c>
      <c r="B33" s="36" t="n">
        <f aca="false">SUM(C33:N33)</f>
        <v>1178</v>
      </c>
      <c r="C33" s="37" t="n">
        <v>67</v>
      </c>
      <c r="D33" s="38" t="n">
        <v>28</v>
      </c>
      <c r="E33" s="39" t="n">
        <v>127</v>
      </c>
      <c r="F33" s="37" t="n">
        <v>123</v>
      </c>
      <c r="G33" s="38" t="n">
        <v>160</v>
      </c>
      <c r="H33" s="39" t="n">
        <v>144</v>
      </c>
      <c r="I33" s="37" t="n">
        <v>50</v>
      </c>
      <c r="J33" s="38" t="n">
        <v>44</v>
      </c>
      <c r="K33" s="39" t="n">
        <v>95</v>
      </c>
      <c r="L33" s="37" t="n">
        <v>100</v>
      </c>
      <c r="M33" s="38" t="n">
        <v>125</v>
      </c>
      <c r="N33" s="39" t="n">
        <v>115</v>
      </c>
    </row>
    <row r="34" customFormat="false" ht="24.95" hidden="false" customHeight="true" outlineLevel="0" collapsed="false">
      <c r="A34" s="35" t="s">
        <v>88</v>
      </c>
      <c r="B34" s="36"/>
      <c r="C34" s="37"/>
      <c r="D34" s="38"/>
      <c r="E34" s="39"/>
      <c r="F34" s="37"/>
      <c r="G34" s="38"/>
      <c r="H34" s="39"/>
      <c r="I34" s="37"/>
      <c r="J34" s="38"/>
      <c r="K34" s="39"/>
      <c r="L34" s="37"/>
      <c r="M34" s="38"/>
      <c r="N34" s="39"/>
    </row>
    <row r="35" customFormat="false" ht="24.95" hidden="false" customHeight="true" outlineLevel="0" collapsed="false">
      <c r="A35" s="42" t="s">
        <v>89</v>
      </c>
      <c r="B35" s="41" t="n">
        <f aca="false">SUM(C35:N35)</f>
        <v>249</v>
      </c>
      <c r="C35" s="37" t="n">
        <v>12</v>
      </c>
      <c r="D35" s="38" t="n">
        <v>1</v>
      </c>
      <c r="E35" s="39" t="n">
        <v>74</v>
      </c>
      <c r="F35" s="37" t="n">
        <v>15</v>
      </c>
      <c r="G35" s="38" t="n">
        <v>56</v>
      </c>
      <c r="H35" s="39" t="n">
        <v>19</v>
      </c>
      <c r="I35" s="37" t="n">
        <v>16</v>
      </c>
      <c r="J35" s="38" t="n">
        <v>33</v>
      </c>
      <c r="K35" s="39" t="n">
        <v>0</v>
      </c>
      <c r="L35" s="37" t="n">
        <v>0</v>
      </c>
      <c r="M35" s="38" t="n">
        <v>10</v>
      </c>
      <c r="N35" s="39" t="n">
        <v>13</v>
      </c>
    </row>
    <row r="36" customFormat="false" ht="24.95" hidden="false" customHeight="true" outlineLevel="0" collapsed="false">
      <c r="A36" s="35" t="s">
        <v>90</v>
      </c>
      <c r="B36" s="36" t="n">
        <f aca="false">SUM(C36:N36)</f>
        <v>249</v>
      </c>
      <c r="C36" s="37" t="n">
        <v>12</v>
      </c>
      <c r="D36" s="38" t="n">
        <v>1</v>
      </c>
      <c r="E36" s="39" t="n">
        <v>74</v>
      </c>
      <c r="F36" s="37" t="n">
        <v>15</v>
      </c>
      <c r="G36" s="38" t="n">
        <v>56</v>
      </c>
      <c r="H36" s="39" t="n">
        <v>19</v>
      </c>
      <c r="I36" s="37" t="n">
        <v>16</v>
      </c>
      <c r="J36" s="38" t="n">
        <v>33</v>
      </c>
      <c r="K36" s="39" t="n">
        <v>0</v>
      </c>
      <c r="L36" s="37" t="n">
        <v>0</v>
      </c>
      <c r="M36" s="38" t="n">
        <v>10</v>
      </c>
      <c r="N36" s="39" t="n">
        <v>13</v>
      </c>
    </row>
    <row r="37" customFormat="false" ht="24.95" hidden="false" customHeight="true" outlineLevel="0" collapsed="false">
      <c r="A37" s="35" t="s">
        <v>91</v>
      </c>
      <c r="B37" s="36"/>
      <c r="C37" s="37"/>
      <c r="D37" s="38"/>
      <c r="E37" s="39"/>
      <c r="F37" s="37"/>
      <c r="G37" s="38" t="n">
        <v>0</v>
      </c>
      <c r="H37" s="39"/>
      <c r="I37" s="37"/>
      <c r="J37" s="38"/>
      <c r="K37" s="39"/>
      <c r="L37" s="37"/>
      <c r="M37" s="38"/>
      <c r="N37" s="39"/>
    </row>
    <row r="38" customFormat="false" ht="24.95" hidden="false" customHeight="true" outlineLevel="0" collapsed="false">
      <c r="A38" s="42" t="s">
        <v>92</v>
      </c>
      <c r="B38" s="41" t="n">
        <f aca="false">SUM(C38:N38)</f>
        <v>0</v>
      </c>
      <c r="C38" s="37" t="n">
        <v>0</v>
      </c>
      <c r="D38" s="38" t="n">
        <v>0</v>
      </c>
      <c r="E38" s="39" t="n">
        <v>0</v>
      </c>
      <c r="F38" s="37" t="n">
        <v>0</v>
      </c>
      <c r="G38" s="38" t="n">
        <v>0</v>
      </c>
      <c r="H38" s="39" t="n">
        <v>0</v>
      </c>
      <c r="I38" s="37" t="n">
        <v>0</v>
      </c>
      <c r="J38" s="38" t="n">
        <v>0</v>
      </c>
      <c r="K38" s="39" t="n">
        <v>0</v>
      </c>
      <c r="L38" s="37" t="n">
        <v>0</v>
      </c>
      <c r="M38" s="38" t="n">
        <v>0</v>
      </c>
      <c r="N38" s="39" t="n">
        <v>0</v>
      </c>
    </row>
    <row r="39" customFormat="false" ht="24.95" hidden="false" customHeight="true" outlineLevel="0" collapsed="false">
      <c r="A39" s="35" t="s">
        <v>93</v>
      </c>
      <c r="B39" s="36" t="n">
        <f aca="false">SUM(C39:N39)</f>
        <v>0</v>
      </c>
      <c r="C39" s="37" t="n">
        <v>0</v>
      </c>
      <c r="D39" s="38" t="n">
        <v>0</v>
      </c>
      <c r="E39" s="39" t="n">
        <v>0</v>
      </c>
      <c r="F39" s="37" t="n">
        <v>0</v>
      </c>
      <c r="G39" s="38" t="n">
        <v>0</v>
      </c>
      <c r="H39" s="39" t="n">
        <v>0</v>
      </c>
      <c r="I39" s="37" t="n">
        <v>0</v>
      </c>
      <c r="J39" s="38" t="n">
        <v>0</v>
      </c>
      <c r="K39" s="39" t="n">
        <v>0</v>
      </c>
      <c r="L39" s="37" t="n">
        <v>0</v>
      </c>
      <c r="M39" s="38" t="n">
        <v>0</v>
      </c>
      <c r="N39" s="39" t="n">
        <v>0</v>
      </c>
    </row>
    <row r="40" customFormat="false" ht="24.95" hidden="false" customHeight="true" outlineLevel="0" collapsed="false">
      <c r="A40" s="35" t="s">
        <v>94</v>
      </c>
      <c r="B40" s="36" t="n">
        <f aca="false">SUM(C40:N40)</f>
        <v>0</v>
      </c>
      <c r="C40" s="37" t="n">
        <v>0</v>
      </c>
      <c r="D40" s="38" t="n">
        <v>0</v>
      </c>
      <c r="E40" s="39" t="n">
        <v>0</v>
      </c>
      <c r="F40" s="37" t="n">
        <v>0</v>
      </c>
      <c r="G40" s="38" t="n">
        <v>0</v>
      </c>
      <c r="H40" s="39" t="n">
        <v>0</v>
      </c>
      <c r="I40" s="37" t="n">
        <v>0</v>
      </c>
      <c r="J40" s="38" t="n">
        <v>0</v>
      </c>
      <c r="K40" s="39" t="n">
        <v>0</v>
      </c>
      <c r="L40" s="37" t="n">
        <v>0</v>
      </c>
      <c r="M40" s="38" t="n">
        <v>0</v>
      </c>
      <c r="N40" s="39" t="n">
        <v>0</v>
      </c>
    </row>
    <row r="41" customFormat="false" ht="24.95" hidden="false" customHeight="true" outlineLevel="0" collapsed="false">
      <c r="A41" s="35" t="s">
        <v>95</v>
      </c>
      <c r="B41" s="36" t="n">
        <f aca="false">SUM(C41:N41)</f>
        <v>1676637054.36</v>
      </c>
      <c r="C41" s="37" t="n">
        <v>142738018.294</v>
      </c>
      <c r="D41" s="38" t="n">
        <v>102894424.87</v>
      </c>
      <c r="E41" s="39" t="n">
        <v>143901749.657</v>
      </c>
      <c r="F41" s="37" t="n">
        <v>134788210.444</v>
      </c>
      <c r="G41" s="38" t="n">
        <v>151009640.71</v>
      </c>
      <c r="H41" s="39" t="n">
        <v>138366351.661</v>
      </c>
      <c r="I41" s="37" t="n">
        <v>151593249.58</v>
      </c>
      <c r="J41" s="38" t="n">
        <v>154828899.811</v>
      </c>
      <c r="K41" s="39" t="n">
        <v>136381645.566</v>
      </c>
      <c r="L41" s="37" t="n">
        <v>132451533.917</v>
      </c>
      <c r="M41" s="38" t="n">
        <v>140515949.28</v>
      </c>
      <c r="N41" s="39" t="n">
        <v>147167380.57</v>
      </c>
    </row>
    <row r="42" customFormat="false" ht="24.95" hidden="false" customHeight="true" outlineLevel="0" collapsed="false">
      <c r="A42" s="35" t="s">
        <v>96</v>
      </c>
      <c r="B42" s="36" t="n">
        <f aca="false">SUM(C42:N42)</f>
        <v>1676632684.692</v>
      </c>
      <c r="C42" s="37" t="n">
        <v>142737919.873</v>
      </c>
      <c r="D42" s="38" t="n">
        <v>102894418.87</v>
      </c>
      <c r="E42" s="39" t="n">
        <v>143900971.299</v>
      </c>
      <c r="F42" s="37" t="n">
        <v>134788108.4</v>
      </c>
      <c r="G42" s="38" t="n">
        <v>151008896.186</v>
      </c>
      <c r="H42" s="39" t="n">
        <v>138366120.088</v>
      </c>
      <c r="I42" s="37" t="n">
        <v>151592951.603</v>
      </c>
      <c r="J42" s="38" t="n">
        <v>154828040.969</v>
      </c>
      <c r="K42" s="39" t="n">
        <v>136381645.566</v>
      </c>
      <c r="L42" s="37" t="n">
        <v>132451533.917</v>
      </c>
      <c r="M42" s="38" t="n">
        <v>140514934.74</v>
      </c>
      <c r="N42" s="39" t="n">
        <v>147167143.181</v>
      </c>
    </row>
    <row r="43" customFormat="false" ht="24.95" hidden="false" customHeight="true" outlineLevel="0" collapsed="false">
      <c r="A43" s="35" t="s">
        <v>97</v>
      </c>
      <c r="B43" s="36" t="n">
        <f aca="false">SUM(C43:N43)</f>
        <v>904500.255</v>
      </c>
      <c r="C43" s="37" t="n">
        <v>30647.438</v>
      </c>
      <c r="D43" s="38" t="n">
        <v>7145.032</v>
      </c>
      <c r="E43" s="39" t="n">
        <v>126415.172</v>
      </c>
      <c r="F43" s="37" t="n">
        <v>98892.012</v>
      </c>
      <c r="G43" s="38" t="n">
        <v>120830.164</v>
      </c>
      <c r="H43" s="39" t="n">
        <v>131442.601</v>
      </c>
      <c r="I43" s="37" t="n">
        <v>16513.142</v>
      </c>
      <c r="J43" s="38" t="n">
        <v>14272.009</v>
      </c>
      <c r="K43" s="39" t="n">
        <v>67822.245</v>
      </c>
      <c r="L43" s="37" t="n">
        <v>62173.337</v>
      </c>
      <c r="M43" s="38" t="n">
        <v>114122.509</v>
      </c>
      <c r="N43" s="39" t="n">
        <v>114224.594</v>
      </c>
    </row>
    <row r="44" customFormat="false" ht="24.95" hidden="false" customHeight="true" outlineLevel="0" collapsed="false">
      <c r="A44" s="35" t="s">
        <v>98</v>
      </c>
      <c r="B44" s="36" t="n">
        <f aca="false">SUM(C44:N44)</f>
        <v>4369.668</v>
      </c>
      <c r="C44" s="37" t="n">
        <v>98.421</v>
      </c>
      <c r="D44" s="38" t="n">
        <v>6</v>
      </c>
      <c r="E44" s="39" t="n">
        <v>778.358</v>
      </c>
      <c r="F44" s="37" t="n">
        <v>102.044</v>
      </c>
      <c r="G44" s="38" t="n">
        <v>744.524</v>
      </c>
      <c r="H44" s="39" t="n">
        <v>231.573</v>
      </c>
      <c r="I44" s="37" t="n">
        <v>297.977</v>
      </c>
      <c r="J44" s="38" t="n">
        <v>858.842</v>
      </c>
      <c r="K44" s="39" t="n">
        <v>0</v>
      </c>
      <c r="L44" s="37" t="n">
        <v>0</v>
      </c>
      <c r="M44" s="38" t="n">
        <v>1014.54</v>
      </c>
      <c r="N44" s="39" t="n">
        <v>237.389</v>
      </c>
    </row>
    <row r="45" customFormat="false" ht="24.95" hidden="false" customHeight="true" outlineLevel="0" collapsed="false">
      <c r="A45" s="35" t="s">
        <v>99</v>
      </c>
      <c r="B45" s="36" t="n">
        <f aca="false">SUM(C45:N45)</f>
        <v>0</v>
      </c>
      <c r="C45" s="37" t="n">
        <v>0</v>
      </c>
      <c r="D45" s="38" t="n">
        <v>0</v>
      </c>
      <c r="E45" s="39" t="n">
        <v>0</v>
      </c>
      <c r="F45" s="37" t="n">
        <v>0</v>
      </c>
      <c r="G45" s="38" t="n">
        <v>0</v>
      </c>
      <c r="H45" s="39" t="n">
        <v>0</v>
      </c>
      <c r="I45" s="37" t="n">
        <v>0</v>
      </c>
      <c r="J45" s="38" t="n">
        <v>0</v>
      </c>
      <c r="K45" s="39" t="n">
        <v>0</v>
      </c>
      <c r="L45" s="37" t="n">
        <v>0</v>
      </c>
      <c r="M45" s="38" t="n">
        <v>0</v>
      </c>
      <c r="N45" s="39" t="n">
        <v>0</v>
      </c>
    </row>
    <row r="46" customFormat="false" ht="24.95" hidden="false" customHeight="true" outlineLevel="0" collapsed="false">
      <c r="A46" s="35" t="s">
        <v>100</v>
      </c>
      <c r="B46" s="36" t="n">
        <f aca="false">SUM(C46:N46)</f>
        <v>25529</v>
      </c>
      <c r="C46" s="37" t="n">
        <v>2134</v>
      </c>
      <c r="D46" s="38" t="n">
        <v>1738</v>
      </c>
      <c r="E46" s="39" t="n">
        <v>2181</v>
      </c>
      <c r="F46" s="37" t="n">
        <v>2113</v>
      </c>
      <c r="G46" s="38" t="n">
        <v>2215</v>
      </c>
      <c r="H46" s="39" t="n">
        <v>2077</v>
      </c>
      <c r="I46" s="37" t="n">
        <v>2078</v>
      </c>
      <c r="J46" s="38" t="n">
        <v>2359</v>
      </c>
      <c r="K46" s="39" t="n">
        <v>2027</v>
      </c>
      <c r="L46" s="37" t="n">
        <v>2088</v>
      </c>
      <c r="M46" s="38" t="n">
        <v>2230</v>
      </c>
      <c r="N46" s="39" t="n">
        <v>2289</v>
      </c>
    </row>
    <row r="47" customFormat="false" ht="24.95" hidden="false" customHeight="true" outlineLevel="0" collapsed="false">
      <c r="A47" s="35" t="s">
        <v>101</v>
      </c>
      <c r="B47" s="36" t="n">
        <f aca="false">SUM(C47:N47)</f>
        <v>9</v>
      </c>
      <c r="C47" s="37" t="n">
        <v>1</v>
      </c>
      <c r="D47" s="38" t="n">
        <v>0</v>
      </c>
      <c r="E47" s="39" t="n">
        <v>1</v>
      </c>
      <c r="F47" s="37" t="n">
        <v>0</v>
      </c>
      <c r="G47" s="38" t="n">
        <v>1</v>
      </c>
      <c r="H47" s="39" t="n">
        <v>1</v>
      </c>
      <c r="I47" s="37" t="n">
        <v>1</v>
      </c>
      <c r="J47" s="38" t="n">
        <v>1</v>
      </c>
      <c r="K47" s="39" t="n">
        <v>1</v>
      </c>
      <c r="L47" s="37" t="n">
        <v>1</v>
      </c>
      <c r="M47" s="38" t="n">
        <v>1</v>
      </c>
      <c r="N47" s="39" t="n">
        <v>0</v>
      </c>
    </row>
    <row r="48" customFormat="false" ht="24.95" hidden="false" customHeight="true" outlineLevel="0" collapsed="false">
      <c r="A48" s="35" t="s">
        <v>102</v>
      </c>
      <c r="B48" s="36" t="n">
        <f aca="false">SUM(C48:N48)</f>
        <v>0</v>
      </c>
      <c r="C48" s="37" t="n">
        <v>0</v>
      </c>
      <c r="D48" s="38" t="n">
        <v>0</v>
      </c>
      <c r="E48" s="39" t="n">
        <v>0</v>
      </c>
      <c r="F48" s="37" t="n">
        <v>0</v>
      </c>
      <c r="G48" s="38" t="n">
        <v>0</v>
      </c>
      <c r="H48" s="39" t="n">
        <v>0</v>
      </c>
      <c r="I48" s="37" t="n">
        <v>0</v>
      </c>
      <c r="J48" s="38" t="n">
        <v>0</v>
      </c>
      <c r="K48" s="39" t="n">
        <v>0</v>
      </c>
      <c r="L48" s="37" t="n">
        <v>0</v>
      </c>
      <c r="M48" s="38" t="n">
        <v>0</v>
      </c>
      <c r="N48" s="39" t="n">
        <v>0</v>
      </c>
    </row>
    <row r="49" customFormat="false" ht="24.95" hidden="false" customHeight="true" outlineLevel="0" collapsed="false">
      <c r="A49" s="35" t="s">
        <v>103</v>
      </c>
      <c r="B49" s="36" t="n">
        <f aca="false">SUM(C49:N49)</f>
        <v>25494</v>
      </c>
      <c r="C49" s="37" t="n">
        <v>2131</v>
      </c>
      <c r="D49" s="38" t="n">
        <v>1734</v>
      </c>
      <c r="E49" s="39" t="n">
        <v>2180</v>
      </c>
      <c r="F49" s="37" t="n">
        <v>2104</v>
      </c>
      <c r="G49" s="38" t="n">
        <v>2213</v>
      </c>
      <c r="H49" s="39" t="n">
        <v>2075</v>
      </c>
      <c r="I49" s="37" t="n">
        <v>2077</v>
      </c>
      <c r="J49" s="38" t="n">
        <v>2356</v>
      </c>
      <c r="K49" s="39" t="n">
        <v>2024</v>
      </c>
      <c r="L49" s="37" t="n">
        <v>2085</v>
      </c>
      <c r="M49" s="38" t="n">
        <v>2227</v>
      </c>
      <c r="N49" s="39" t="n">
        <v>2288</v>
      </c>
    </row>
    <row r="50" customFormat="false" ht="24.95" hidden="false" customHeight="true" outlineLevel="0" collapsed="false">
      <c r="A50" s="35" t="s">
        <v>104</v>
      </c>
      <c r="B50" s="36" t="n">
        <f aca="false">SUM(C50:N50)</f>
        <v>26</v>
      </c>
      <c r="C50" s="37" t="n">
        <v>2</v>
      </c>
      <c r="D50" s="38" t="n">
        <v>4</v>
      </c>
      <c r="E50" s="39" t="n">
        <v>0</v>
      </c>
      <c r="F50" s="37" t="n">
        <v>9</v>
      </c>
      <c r="G50" s="38" t="n">
        <v>1</v>
      </c>
      <c r="H50" s="39" t="n">
        <v>1</v>
      </c>
      <c r="I50" s="37" t="n">
        <v>0</v>
      </c>
      <c r="J50" s="38" t="n">
        <v>2</v>
      </c>
      <c r="K50" s="39" t="n">
        <v>2</v>
      </c>
      <c r="L50" s="37" t="n">
        <v>2</v>
      </c>
      <c r="M50" s="38" t="n">
        <v>2</v>
      </c>
      <c r="N50" s="39" t="n">
        <v>1</v>
      </c>
    </row>
    <row r="51" customFormat="false" ht="24.95" hidden="false" customHeight="true" outlineLevel="0" collapsed="false">
      <c r="A51" s="40" t="s">
        <v>105</v>
      </c>
      <c r="B51" s="41" t="n">
        <f aca="false">SUM(C51:N51)</f>
        <v>20971</v>
      </c>
      <c r="C51" s="37" t="n">
        <v>1724</v>
      </c>
      <c r="D51" s="38" t="n">
        <v>804</v>
      </c>
      <c r="E51" s="39" t="n">
        <v>1201</v>
      </c>
      <c r="F51" s="37" t="n">
        <v>1579</v>
      </c>
      <c r="G51" s="38" t="n">
        <v>1888</v>
      </c>
      <c r="H51" s="39" t="n">
        <v>1503</v>
      </c>
      <c r="I51" s="37" t="n">
        <v>1658</v>
      </c>
      <c r="J51" s="38" t="n">
        <v>2226</v>
      </c>
      <c r="K51" s="39" t="n">
        <v>2098</v>
      </c>
      <c r="L51" s="37" t="n">
        <v>2040</v>
      </c>
      <c r="M51" s="38" t="n">
        <v>2057</v>
      </c>
      <c r="N51" s="39" t="n">
        <v>2193</v>
      </c>
    </row>
    <row r="52" customFormat="false" ht="24.95" hidden="false" customHeight="true" outlineLevel="0" collapsed="false">
      <c r="A52" s="35" t="s">
        <v>106</v>
      </c>
      <c r="B52" s="36" t="n">
        <f aca="false">SUM(C52:N52)</f>
        <v>1327</v>
      </c>
      <c r="C52" s="37" t="n">
        <v>136</v>
      </c>
      <c r="D52" s="38" t="n">
        <v>78</v>
      </c>
      <c r="E52" s="39" t="n">
        <v>103</v>
      </c>
      <c r="F52" s="37" t="n">
        <v>118</v>
      </c>
      <c r="G52" s="38" t="n">
        <v>123</v>
      </c>
      <c r="H52" s="39" t="n">
        <v>111</v>
      </c>
      <c r="I52" s="37" t="n">
        <v>117</v>
      </c>
      <c r="J52" s="38" t="n">
        <v>118</v>
      </c>
      <c r="K52" s="39" t="n">
        <v>115</v>
      </c>
      <c r="L52" s="37" t="n">
        <v>112</v>
      </c>
      <c r="M52" s="38" t="n">
        <v>93</v>
      </c>
      <c r="N52" s="39" t="n">
        <v>103</v>
      </c>
    </row>
    <row r="53" customFormat="false" ht="24.95" hidden="false" customHeight="true" outlineLevel="0" collapsed="false">
      <c r="A53" s="35" t="s">
        <v>107</v>
      </c>
      <c r="B53" s="36" t="n">
        <f aca="false">SUM(C53:N53)</f>
        <v>2976</v>
      </c>
      <c r="C53" s="37" t="n">
        <v>648</v>
      </c>
      <c r="D53" s="38" t="n">
        <v>95</v>
      </c>
      <c r="E53" s="39" t="n">
        <v>69</v>
      </c>
      <c r="F53" s="37" t="n">
        <v>139</v>
      </c>
      <c r="G53" s="38" t="n">
        <v>369</v>
      </c>
      <c r="H53" s="39" t="n">
        <v>53</v>
      </c>
      <c r="I53" s="37" t="n">
        <v>100</v>
      </c>
      <c r="J53" s="38" t="n">
        <v>519</v>
      </c>
      <c r="K53" s="39" t="n">
        <v>318</v>
      </c>
      <c r="L53" s="37" t="n">
        <v>422</v>
      </c>
      <c r="M53" s="38" t="n">
        <v>131</v>
      </c>
      <c r="N53" s="39" t="n">
        <v>113</v>
      </c>
    </row>
    <row r="54" customFormat="false" ht="24.95" hidden="false" customHeight="true" outlineLevel="0" collapsed="false">
      <c r="A54" s="35" t="s">
        <v>108</v>
      </c>
      <c r="B54" s="36" t="n">
        <f aca="false">SUM(C54:N54)</f>
        <v>0</v>
      </c>
      <c r="C54" s="37" t="n">
        <v>0</v>
      </c>
      <c r="D54" s="38" t="n">
        <v>0</v>
      </c>
      <c r="E54" s="39" t="n">
        <v>0</v>
      </c>
      <c r="F54" s="37" t="n">
        <v>0</v>
      </c>
      <c r="G54" s="38" t="n">
        <v>0</v>
      </c>
      <c r="H54" s="39" t="n">
        <v>0</v>
      </c>
      <c r="I54" s="37" t="n">
        <v>0</v>
      </c>
      <c r="J54" s="38" t="n">
        <v>0</v>
      </c>
      <c r="K54" s="39" t="n">
        <v>0</v>
      </c>
      <c r="L54" s="37" t="n">
        <v>0</v>
      </c>
      <c r="M54" s="38" t="n">
        <v>0</v>
      </c>
      <c r="N54" s="39" t="n">
        <v>0</v>
      </c>
    </row>
    <row r="55" customFormat="false" ht="24.95" hidden="false" customHeight="true" outlineLevel="0" collapsed="false">
      <c r="A55" s="35" t="s">
        <v>109</v>
      </c>
      <c r="B55" s="36" t="n">
        <f aca="false">SUM(C55:N55)</f>
        <v>380</v>
      </c>
      <c r="C55" s="37" t="n">
        <v>22</v>
      </c>
      <c r="D55" s="38" t="n">
        <v>16</v>
      </c>
      <c r="E55" s="39" t="n">
        <v>25</v>
      </c>
      <c r="F55" s="37" t="n">
        <v>28</v>
      </c>
      <c r="G55" s="38" t="n">
        <v>31</v>
      </c>
      <c r="H55" s="39" t="n">
        <v>35</v>
      </c>
      <c r="I55" s="37" t="n">
        <v>25</v>
      </c>
      <c r="J55" s="38" t="n">
        <v>31</v>
      </c>
      <c r="K55" s="39" t="n">
        <v>49</v>
      </c>
      <c r="L55" s="37" t="n">
        <v>39</v>
      </c>
      <c r="M55" s="38" t="n">
        <v>35</v>
      </c>
      <c r="N55" s="39" t="n">
        <v>44</v>
      </c>
    </row>
    <row r="56" customFormat="false" ht="24.95" hidden="false" customHeight="true" outlineLevel="0" collapsed="false">
      <c r="A56" s="35" t="s">
        <v>110</v>
      </c>
      <c r="B56" s="36" t="n">
        <f aca="false">SUM(C56:N56)</f>
        <v>0</v>
      </c>
      <c r="C56" s="37" t="n">
        <v>0</v>
      </c>
      <c r="D56" s="38" t="n">
        <v>0</v>
      </c>
      <c r="E56" s="39" t="n">
        <v>0</v>
      </c>
      <c r="F56" s="37" t="n">
        <v>0</v>
      </c>
      <c r="G56" s="38" t="n">
        <v>0</v>
      </c>
      <c r="H56" s="39" t="n">
        <v>0</v>
      </c>
      <c r="I56" s="37" t="n">
        <v>0</v>
      </c>
      <c r="J56" s="38" t="n">
        <v>0</v>
      </c>
      <c r="K56" s="39" t="n">
        <v>0</v>
      </c>
      <c r="L56" s="37" t="n">
        <v>0</v>
      </c>
      <c r="M56" s="38" t="n">
        <v>0</v>
      </c>
      <c r="N56" s="39" t="n">
        <v>0</v>
      </c>
    </row>
    <row r="57" customFormat="false" ht="24.95" hidden="false" customHeight="true" outlineLevel="0" collapsed="false">
      <c r="A57" s="35" t="s">
        <v>111</v>
      </c>
      <c r="B57" s="36" t="n">
        <f aca="false">SUM(C57:N57)</f>
        <v>9330</v>
      </c>
      <c r="C57" s="37" t="n">
        <v>414</v>
      </c>
      <c r="D57" s="38" t="n">
        <v>249</v>
      </c>
      <c r="E57" s="39" t="n">
        <v>492</v>
      </c>
      <c r="F57" s="37" t="n">
        <v>748</v>
      </c>
      <c r="G57" s="38" t="n">
        <v>820</v>
      </c>
      <c r="H57" s="39" t="n">
        <v>759</v>
      </c>
      <c r="I57" s="37" t="n">
        <v>811</v>
      </c>
      <c r="J57" s="38" t="n">
        <v>932</v>
      </c>
      <c r="K57" s="39" t="n">
        <v>1024</v>
      </c>
      <c r="L57" s="37" t="n">
        <v>817</v>
      </c>
      <c r="M57" s="38" t="n">
        <v>1091</v>
      </c>
      <c r="N57" s="39" t="n">
        <v>1173</v>
      </c>
    </row>
    <row r="58" customFormat="false" ht="24.95" hidden="false" customHeight="true" outlineLevel="0" collapsed="false">
      <c r="A58" s="35" t="s">
        <v>112</v>
      </c>
      <c r="B58" s="36" t="n">
        <f aca="false">SUM(C58:N58)</f>
        <v>0</v>
      </c>
      <c r="C58" s="37" t="n">
        <v>0</v>
      </c>
      <c r="D58" s="38" t="n">
        <v>0</v>
      </c>
      <c r="E58" s="39" t="n">
        <v>0</v>
      </c>
      <c r="F58" s="37" t="n">
        <v>0</v>
      </c>
      <c r="G58" s="38" t="n">
        <v>0</v>
      </c>
      <c r="H58" s="39" t="n">
        <v>0</v>
      </c>
      <c r="I58" s="37" t="n">
        <v>0</v>
      </c>
      <c r="J58" s="38" t="n">
        <v>0</v>
      </c>
      <c r="K58" s="39" t="n">
        <v>0</v>
      </c>
      <c r="L58" s="37" t="n">
        <v>0</v>
      </c>
      <c r="M58" s="38" t="n">
        <v>0</v>
      </c>
      <c r="N58" s="39" t="n">
        <v>0</v>
      </c>
    </row>
    <row r="59" customFormat="false" ht="24.95" hidden="false" customHeight="true" outlineLevel="0" collapsed="false">
      <c r="A59" s="35" t="s">
        <v>113</v>
      </c>
      <c r="B59" s="36" t="n">
        <f aca="false">SUM(C59:N59)</f>
        <v>6958</v>
      </c>
      <c r="C59" s="37" t="n">
        <v>504</v>
      </c>
      <c r="D59" s="38" t="n">
        <v>366</v>
      </c>
      <c r="E59" s="39" t="n">
        <v>512</v>
      </c>
      <c r="F59" s="37" t="n">
        <v>546</v>
      </c>
      <c r="G59" s="38" t="n">
        <v>545</v>
      </c>
      <c r="H59" s="39" t="n">
        <v>545</v>
      </c>
      <c r="I59" s="37" t="n">
        <v>605</v>
      </c>
      <c r="J59" s="38" t="n">
        <v>626</v>
      </c>
      <c r="K59" s="39" t="n">
        <v>592</v>
      </c>
      <c r="L59" s="37" t="n">
        <v>650</v>
      </c>
      <c r="M59" s="38" t="n">
        <v>707</v>
      </c>
      <c r="N59" s="39" t="n">
        <v>760</v>
      </c>
    </row>
    <row r="60" customFormat="false" ht="24.95" hidden="false" customHeight="true" outlineLevel="0" collapsed="false">
      <c r="A60" s="35" t="s">
        <v>114</v>
      </c>
      <c r="B60" s="36" t="n">
        <f aca="false">SUM(C60:N60)</f>
        <v>96903</v>
      </c>
      <c r="C60" s="37" t="n">
        <v>5063</v>
      </c>
      <c r="D60" s="38" t="n">
        <v>4231</v>
      </c>
      <c r="E60" s="39" t="n">
        <v>4923</v>
      </c>
      <c r="F60" s="37" t="n">
        <v>3742</v>
      </c>
      <c r="G60" s="38" t="n">
        <v>5590</v>
      </c>
      <c r="H60" s="39" t="n">
        <v>4795</v>
      </c>
      <c r="I60" s="37" t="n">
        <v>4941</v>
      </c>
      <c r="J60" s="38" t="n">
        <v>6006</v>
      </c>
      <c r="K60" s="39" t="n">
        <v>4740</v>
      </c>
      <c r="L60" s="37" t="n">
        <v>9512</v>
      </c>
      <c r="M60" s="38" t="n">
        <v>16949</v>
      </c>
      <c r="N60" s="39" t="n">
        <v>26411</v>
      </c>
    </row>
    <row r="61" customFormat="false" ht="24.95" hidden="false" customHeight="true" outlineLevel="0" collapsed="false">
      <c r="A61" s="35" t="s">
        <v>115</v>
      </c>
      <c r="B61" s="36" t="n">
        <f aca="false">SUM(C61:N61)</f>
        <v>50614</v>
      </c>
      <c r="C61" s="37" t="n">
        <v>1172</v>
      </c>
      <c r="D61" s="38" t="n">
        <v>537</v>
      </c>
      <c r="E61" s="39" t="n">
        <v>978</v>
      </c>
      <c r="F61" s="37" t="n">
        <v>863</v>
      </c>
      <c r="G61" s="38" t="n">
        <v>1104</v>
      </c>
      <c r="H61" s="39" t="n">
        <v>769</v>
      </c>
      <c r="I61" s="37" t="n">
        <v>927</v>
      </c>
      <c r="J61" s="38" t="n">
        <v>1164</v>
      </c>
      <c r="K61" s="39" t="n">
        <v>849</v>
      </c>
      <c r="L61" s="37" t="n">
        <v>6219</v>
      </c>
      <c r="M61" s="38" t="n">
        <v>13604</v>
      </c>
      <c r="N61" s="39" t="n">
        <v>22428</v>
      </c>
    </row>
    <row r="62" customFormat="false" ht="24.95" hidden="false" customHeight="true" outlineLevel="0" collapsed="false">
      <c r="A62" s="35" t="s">
        <v>116</v>
      </c>
      <c r="B62" s="36" t="n">
        <f aca="false">SUM(C62:N62)</f>
        <v>46289</v>
      </c>
      <c r="C62" s="37" t="n">
        <v>3891</v>
      </c>
      <c r="D62" s="38" t="n">
        <v>3694</v>
      </c>
      <c r="E62" s="39" t="n">
        <v>3945</v>
      </c>
      <c r="F62" s="37" t="n">
        <v>2879</v>
      </c>
      <c r="G62" s="38" t="n">
        <v>4486</v>
      </c>
      <c r="H62" s="39" t="n">
        <v>4026</v>
      </c>
      <c r="I62" s="37" t="n">
        <v>4014</v>
      </c>
      <c r="J62" s="38" t="n">
        <v>4842</v>
      </c>
      <c r="K62" s="39" t="n">
        <v>3891</v>
      </c>
      <c r="L62" s="37" t="n">
        <v>3293</v>
      </c>
      <c r="M62" s="38" t="n">
        <v>3345</v>
      </c>
      <c r="N62" s="39" t="n">
        <v>3983</v>
      </c>
    </row>
    <row r="63" customFormat="false" ht="24.95" hidden="false" customHeight="true" outlineLevel="0" collapsed="false">
      <c r="A63" s="35" t="s">
        <v>117</v>
      </c>
      <c r="B63" s="36" t="n">
        <f aca="false">SUM(C63:N63)</f>
        <v>7003524</v>
      </c>
      <c r="C63" s="37" t="n">
        <v>621610</v>
      </c>
      <c r="D63" s="38" t="n">
        <v>253467</v>
      </c>
      <c r="E63" s="39" t="n">
        <v>608755</v>
      </c>
      <c r="F63" s="37" t="n">
        <v>561861</v>
      </c>
      <c r="G63" s="38" t="n">
        <v>488750</v>
      </c>
      <c r="H63" s="39" t="n">
        <v>513827</v>
      </c>
      <c r="I63" s="37" t="n">
        <v>606717</v>
      </c>
      <c r="J63" s="38" t="n">
        <v>608598</v>
      </c>
      <c r="K63" s="39" t="n">
        <v>648485</v>
      </c>
      <c r="L63" s="37" t="n">
        <v>584888</v>
      </c>
      <c r="M63" s="38" t="n">
        <v>717335</v>
      </c>
      <c r="N63" s="39" t="n">
        <v>789231</v>
      </c>
    </row>
    <row r="64" customFormat="false" ht="24.95" hidden="false" customHeight="true" outlineLevel="0" collapsed="false">
      <c r="A64" s="35" t="s">
        <v>118</v>
      </c>
      <c r="B64" s="36" t="n">
        <f aca="false">SUM(C64:N64)</f>
        <v>6489058</v>
      </c>
      <c r="C64" s="37" t="n">
        <v>577170</v>
      </c>
      <c r="D64" s="38" t="n">
        <v>220780</v>
      </c>
      <c r="E64" s="39" t="n">
        <v>564568</v>
      </c>
      <c r="F64" s="37" t="n">
        <v>520842</v>
      </c>
      <c r="G64" s="38" t="n">
        <v>443636</v>
      </c>
      <c r="H64" s="39" t="n">
        <v>468728</v>
      </c>
      <c r="I64" s="37" t="n">
        <v>563011</v>
      </c>
      <c r="J64" s="38" t="n">
        <v>560810</v>
      </c>
      <c r="K64" s="39" t="n">
        <v>608208</v>
      </c>
      <c r="L64" s="37" t="n">
        <v>545261</v>
      </c>
      <c r="M64" s="38" t="n">
        <v>671528</v>
      </c>
      <c r="N64" s="39" t="n">
        <v>744516</v>
      </c>
    </row>
    <row r="65" customFormat="false" ht="24.95" hidden="false" customHeight="true" outlineLevel="0" collapsed="false">
      <c r="A65" s="35" t="s">
        <v>119</v>
      </c>
      <c r="B65" s="36" t="n">
        <f aca="false">SUM(C65:N65)</f>
        <v>514466</v>
      </c>
      <c r="C65" s="37" t="n">
        <v>44440</v>
      </c>
      <c r="D65" s="38" t="n">
        <v>32687</v>
      </c>
      <c r="E65" s="39" t="n">
        <v>44187</v>
      </c>
      <c r="F65" s="37" t="n">
        <v>41019</v>
      </c>
      <c r="G65" s="38" t="n">
        <v>45114</v>
      </c>
      <c r="H65" s="39" t="n">
        <v>45099</v>
      </c>
      <c r="I65" s="37" t="n">
        <v>43706</v>
      </c>
      <c r="J65" s="38" t="n">
        <v>47788</v>
      </c>
      <c r="K65" s="39" t="n">
        <v>40277</v>
      </c>
      <c r="L65" s="37" t="n">
        <v>39627</v>
      </c>
      <c r="M65" s="38" t="n">
        <v>45807</v>
      </c>
      <c r="N65" s="39" t="n">
        <v>44715</v>
      </c>
    </row>
    <row r="66" customFormat="false" ht="24.95" hidden="false" customHeight="true" outlineLevel="0" collapsed="false">
      <c r="A66" s="35" t="s">
        <v>120</v>
      </c>
      <c r="B66" s="36"/>
      <c r="C66" s="37"/>
      <c r="D66" s="38"/>
      <c r="E66" s="39"/>
      <c r="F66" s="37"/>
      <c r="G66" s="38"/>
      <c r="H66" s="39"/>
      <c r="I66" s="37"/>
      <c r="J66" s="38"/>
      <c r="K66" s="39"/>
      <c r="L66" s="37"/>
      <c r="M66" s="38"/>
      <c r="N66" s="39"/>
    </row>
    <row r="67" customFormat="false" ht="24.95" hidden="false" customHeight="true" outlineLevel="0" collapsed="false">
      <c r="A67" s="35" t="s">
        <v>121</v>
      </c>
      <c r="B67" s="36" t="n">
        <f aca="false">SUM(C67:N67)</f>
        <v>865060</v>
      </c>
      <c r="C67" s="37" t="n">
        <v>73966</v>
      </c>
      <c r="D67" s="38" t="n">
        <v>53526</v>
      </c>
      <c r="E67" s="39" t="n">
        <v>73689</v>
      </c>
      <c r="F67" s="37" t="n">
        <v>70011</v>
      </c>
      <c r="G67" s="38" t="n">
        <v>74542</v>
      </c>
      <c r="H67" s="39" t="n">
        <v>74564</v>
      </c>
      <c r="I67" s="37" t="n">
        <v>73002</v>
      </c>
      <c r="J67" s="38" t="n">
        <v>78391</v>
      </c>
      <c r="K67" s="39" t="n">
        <v>69663</v>
      </c>
      <c r="L67" s="37" t="n">
        <v>66784</v>
      </c>
      <c r="M67" s="38" t="n">
        <v>76784</v>
      </c>
      <c r="N67" s="39" t="n">
        <v>80138</v>
      </c>
    </row>
    <row r="68" customFormat="false" ht="24.95" hidden="false" customHeight="true" outlineLevel="0" collapsed="false">
      <c r="A68" s="40" t="s">
        <v>122</v>
      </c>
      <c r="B68" s="41" t="n">
        <f aca="false">SUM(C68:N68)</f>
        <v>658900</v>
      </c>
      <c r="C68" s="37" t="n">
        <v>56678</v>
      </c>
      <c r="D68" s="38" t="n">
        <v>36926</v>
      </c>
      <c r="E68" s="39" t="n">
        <v>55713</v>
      </c>
      <c r="F68" s="37" t="n">
        <v>54679</v>
      </c>
      <c r="G68" s="38" t="n">
        <v>55973</v>
      </c>
      <c r="H68" s="39" t="n">
        <v>58177</v>
      </c>
      <c r="I68" s="37" t="n">
        <v>55534</v>
      </c>
      <c r="J68" s="38" t="n">
        <v>57756</v>
      </c>
      <c r="K68" s="39" t="n">
        <v>54050</v>
      </c>
      <c r="L68" s="37" t="n">
        <v>50685</v>
      </c>
      <c r="M68" s="38" t="n">
        <v>59853</v>
      </c>
      <c r="N68" s="39" t="n">
        <v>62876</v>
      </c>
    </row>
    <row r="69" customFormat="false" ht="24.95" hidden="false" customHeight="true" outlineLevel="0" collapsed="false">
      <c r="A69" s="35" t="s">
        <v>123</v>
      </c>
      <c r="B69" s="36" t="n">
        <f aca="false">SUM(C69:N69)</f>
        <v>52982</v>
      </c>
      <c r="C69" s="37" t="n">
        <v>4464</v>
      </c>
      <c r="D69" s="38" t="n">
        <v>5481</v>
      </c>
      <c r="E69" s="39" t="n">
        <v>6018</v>
      </c>
      <c r="F69" s="37" t="n">
        <v>5416</v>
      </c>
      <c r="G69" s="38" t="n">
        <v>3707</v>
      </c>
      <c r="H69" s="39" t="n">
        <v>3583</v>
      </c>
      <c r="I69" s="37" t="n">
        <v>4600</v>
      </c>
      <c r="J69" s="38" t="n">
        <v>3325</v>
      </c>
      <c r="K69" s="39" t="n">
        <v>2986</v>
      </c>
      <c r="L69" s="37" t="n">
        <v>4107</v>
      </c>
      <c r="M69" s="38" t="n">
        <v>4964</v>
      </c>
      <c r="N69" s="39" t="n">
        <v>4331</v>
      </c>
    </row>
    <row r="70" customFormat="false" ht="24.95" hidden="false" customHeight="true" outlineLevel="0" collapsed="false">
      <c r="A70" s="35" t="s">
        <v>124</v>
      </c>
      <c r="B70" s="36" t="n">
        <f aca="false">SUM(C70:N70)</f>
        <v>26855</v>
      </c>
      <c r="C70" s="37" t="n">
        <v>2128</v>
      </c>
      <c r="D70" s="38" t="n">
        <v>1193</v>
      </c>
      <c r="E70" s="39" t="n">
        <v>2173</v>
      </c>
      <c r="F70" s="37" t="n">
        <v>1793</v>
      </c>
      <c r="G70" s="38" t="n">
        <v>2488</v>
      </c>
      <c r="H70" s="39" t="n">
        <v>2176</v>
      </c>
      <c r="I70" s="37" t="n">
        <v>2376</v>
      </c>
      <c r="J70" s="38" t="n">
        <v>2841</v>
      </c>
      <c r="K70" s="39" t="n">
        <v>2102</v>
      </c>
      <c r="L70" s="37" t="n">
        <v>3186</v>
      </c>
      <c r="M70" s="38" t="n">
        <v>2141</v>
      </c>
      <c r="N70" s="39" t="n">
        <v>2258</v>
      </c>
    </row>
    <row r="71" customFormat="false" ht="24.95" hidden="false" customHeight="true" outlineLevel="0" collapsed="false">
      <c r="A71" s="35" t="s">
        <v>125</v>
      </c>
      <c r="B71" s="36" t="n">
        <f aca="false">SUM(C71:N71)</f>
        <v>1743</v>
      </c>
      <c r="C71" s="37" t="n">
        <v>175</v>
      </c>
      <c r="D71" s="38" t="n">
        <v>106</v>
      </c>
      <c r="E71" s="39" t="n">
        <v>135</v>
      </c>
      <c r="F71" s="37" t="n">
        <v>163</v>
      </c>
      <c r="G71" s="38" t="n">
        <v>156</v>
      </c>
      <c r="H71" s="39" t="n">
        <v>149</v>
      </c>
      <c r="I71" s="37" t="n">
        <v>152</v>
      </c>
      <c r="J71" s="38" t="n">
        <v>159</v>
      </c>
      <c r="K71" s="39" t="n">
        <v>150</v>
      </c>
      <c r="L71" s="37" t="n">
        <v>144</v>
      </c>
      <c r="M71" s="38" t="n">
        <v>116</v>
      </c>
      <c r="N71" s="39" t="n">
        <v>138</v>
      </c>
    </row>
    <row r="72" customFormat="false" ht="24.95" hidden="false" customHeight="true" outlineLevel="0" collapsed="false">
      <c r="A72" s="35" t="s">
        <v>126</v>
      </c>
      <c r="B72" s="36" t="n">
        <f aca="false">SUM(C72:N72)</f>
        <v>25112</v>
      </c>
      <c r="C72" s="37" t="n">
        <v>1953</v>
      </c>
      <c r="D72" s="38" t="n">
        <v>1087</v>
      </c>
      <c r="E72" s="39" t="n">
        <v>2038</v>
      </c>
      <c r="F72" s="37" t="n">
        <v>1630</v>
      </c>
      <c r="G72" s="38" t="n">
        <v>2332</v>
      </c>
      <c r="H72" s="39" t="n">
        <v>2027</v>
      </c>
      <c r="I72" s="37" t="n">
        <v>2224</v>
      </c>
      <c r="J72" s="38" t="n">
        <v>2682</v>
      </c>
      <c r="K72" s="39" t="n">
        <v>1952</v>
      </c>
      <c r="L72" s="37" t="n">
        <v>3042</v>
      </c>
      <c r="M72" s="38" t="n">
        <v>2025</v>
      </c>
      <c r="N72" s="39" t="n">
        <v>2120</v>
      </c>
    </row>
    <row r="73" customFormat="false" ht="24.95" hidden="false" customHeight="true" outlineLevel="0" collapsed="false">
      <c r="A73" s="40" t="s">
        <v>127</v>
      </c>
      <c r="B73" s="41" t="n">
        <f aca="false">SUM(C73:N73)</f>
        <v>126323</v>
      </c>
      <c r="C73" s="37" t="n">
        <v>10696</v>
      </c>
      <c r="D73" s="38" t="n">
        <v>9926</v>
      </c>
      <c r="E73" s="39" t="n">
        <v>9785</v>
      </c>
      <c r="F73" s="37" t="n">
        <v>8123</v>
      </c>
      <c r="G73" s="38" t="n">
        <v>12374</v>
      </c>
      <c r="H73" s="39" t="n">
        <v>10628</v>
      </c>
      <c r="I73" s="37" t="n">
        <v>10492</v>
      </c>
      <c r="J73" s="38" t="n">
        <v>14469</v>
      </c>
      <c r="K73" s="39" t="n">
        <v>10525</v>
      </c>
      <c r="L73" s="37" t="n">
        <v>8806</v>
      </c>
      <c r="M73" s="38" t="n">
        <v>9826</v>
      </c>
      <c r="N73" s="39" t="n">
        <v>10673</v>
      </c>
    </row>
    <row r="74" customFormat="false" ht="24.95" hidden="false" customHeight="true" outlineLevel="0" collapsed="false">
      <c r="A74" s="35" t="s">
        <v>128</v>
      </c>
      <c r="B74" s="36" t="n">
        <f aca="false">SUM(C74:N74)</f>
        <v>7528</v>
      </c>
      <c r="C74" s="37" t="n">
        <v>1319</v>
      </c>
      <c r="D74" s="38" t="n">
        <v>406</v>
      </c>
      <c r="E74" s="39" t="n">
        <v>159</v>
      </c>
      <c r="F74" s="37" t="n">
        <v>276</v>
      </c>
      <c r="G74" s="38" t="n">
        <v>800</v>
      </c>
      <c r="H74" s="39" t="n">
        <v>154</v>
      </c>
      <c r="I74" s="37" t="n">
        <v>381</v>
      </c>
      <c r="J74" s="38" t="n">
        <v>1383</v>
      </c>
      <c r="K74" s="39" t="n">
        <v>776</v>
      </c>
      <c r="L74" s="37" t="n">
        <v>1038</v>
      </c>
      <c r="M74" s="38" t="n">
        <v>359</v>
      </c>
      <c r="N74" s="39" t="n">
        <v>477</v>
      </c>
    </row>
    <row r="75" customFormat="false" ht="24.95" hidden="false" customHeight="true" outlineLevel="0" collapsed="false">
      <c r="A75" s="35" t="s">
        <v>129</v>
      </c>
      <c r="B75" s="36" t="n">
        <f aca="false">SUM(C75:N75)</f>
        <v>0</v>
      </c>
      <c r="C75" s="37" t="n">
        <v>0</v>
      </c>
      <c r="D75" s="38" t="n">
        <v>0</v>
      </c>
      <c r="E75" s="39" t="n">
        <v>0</v>
      </c>
      <c r="F75" s="37" t="n">
        <v>0</v>
      </c>
      <c r="G75" s="38" t="n">
        <v>0</v>
      </c>
      <c r="H75" s="39" t="n">
        <v>0</v>
      </c>
      <c r="I75" s="37" t="n">
        <v>0</v>
      </c>
      <c r="J75" s="38" t="n">
        <v>0</v>
      </c>
      <c r="K75" s="39" t="n">
        <v>0</v>
      </c>
      <c r="L75" s="37" t="n">
        <v>0</v>
      </c>
      <c r="M75" s="38" t="n">
        <v>0</v>
      </c>
      <c r="N75" s="39" t="n">
        <v>0</v>
      </c>
    </row>
    <row r="76" customFormat="false" ht="24.95" hidden="false" customHeight="true" outlineLevel="0" collapsed="false">
      <c r="A76" s="35" t="s">
        <v>130</v>
      </c>
      <c r="B76" s="36" t="n">
        <f aca="false">SUM(C76:N76)</f>
        <v>122</v>
      </c>
      <c r="C76" s="37" t="n">
        <v>5</v>
      </c>
      <c r="D76" s="38" t="n">
        <v>4</v>
      </c>
      <c r="E76" s="39" t="n">
        <v>6</v>
      </c>
      <c r="F76" s="37" t="n">
        <v>11</v>
      </c>
      <c r="G76" s="38" t="n">
        <v>3</v>
      </c>
      <c r="H76" s="39" t="n">
        <v>9</v>
      </c>
      <c r="I76" s="37" t="n">
        <v>9</v>
      </c>
      <c r="J76" s="38" t="n">
        <v>15</v>
      </c>
      <c r="K76" s="39" t="n">
        <v>25</v>
      </c>
      <c r="L76" s="37" t="n">
        <v>29</v>
      </c>
      <c r="M76" s="38" t="n">
        <v>1</v>
      </c>
      <c r="N76" s="39" t="n">
        <v>5</v>
      </c>
    </row>
    <row r="77" customFormat="false" ht="24.95" hidden="false" customHeight="true" outlineLevel="0" collapsed="false">
      <c r="A77" s="35" t="s">
        <v>131</v>
      </c>
      <c r="B77" s="36" t="n">
        <f aca="false">SUM(C77:N77)</f>
        <v>9822</v>
      </c>
      <c r="C77" s="37" t="n">
        <v>448</v>
      </c>
      <c r="D77" s="38" t="n">
        <v>274</v>
      </c>
      <c r="E77" s="39" t="n">
        <v>543</v>
      </c>
      <c r="F77" s="37" t="n">
        <v>799</v>
      </c>
      <c r="G77" s="38" t="n">
        <v>892</v>
      </c>
      <c r="H77" s="39" t="n">
        <v>816</v>
      </c>
      <c r="I77" s="37" t="n">
        <v>884</v>
      </c>
      <c r="J77" s="38" t="n">
        <v>991</v>
      </c>
      <c r="K77" s="39" t="n">
        <v>1057</v>
      </c>
      <c r="L77" s="37" t="n">
        <v>839</v>
      </c>
      <c r="M77" s="38" t="n">
        <v>1105</v>
      </c>
      <c r="N77" s="39" t="n">
        <v>1174</v>
      </c>
    </row>
    <row r="78" customFormat="false" ht="24.95" hidden="false" customHeight="true" outlineLevel="0" collapsed="false">
      <c r="A78" s="35" t="s">
        <v>132</v>
      </c>
      <c r="B78" s="36" t="n">
        <f aca="false">SUM(C78:N78)</f>
        <v>108851</v>
      </c>
      <c r="C78" s="37" t="n">
        <v>8924</v>
      </c>
      <c r="D78" s="38" t="n">
        <v>9242</v>
      </c>
      <c r="E78" s="39" t="n">
        <v>9077</v>
      </c>
      <c r="F78" s="37" t="n">
        <v>7037</v>
      </c>
      <c r="G78" s="38" t="n">
        <v>10679</v>
      </c>
      <c r="H78" s="39" t="n">
        <v>9649</v>
      </c>
      <c r="I78" s="37" t="n">
        <v>9218</v>
      </c>
      <c r="J78" s="38" t="n">
        <v>12080</v>
      </c>
      <c r="K78" s="39" t="n">
        <v>8667</v>
      </c>
      <c r="L78" s="37" t="n">
        <v>6900</v>
      </c>
      <c r="M78" s="38" t="n">
        <v>8361</v>
      </c>
      <c r="N78" s="39" t="n">
        <v>9017</v>
      </c>
    </row>
    <row r="79" customFormat="false" ht="24.95" hidden="false" customHeight="true" outlineLevel="0" collapsed="false">
      <c r="A79" s="35" t="s">
        <v>133</v>
      </c>
      <c r="B79" s="36" t="n">
        <f aca="false">SUM(C79:N79)</f>
        <v>1300337</v>
      </c>
      <c r="C79" s="37" t="n">
        <v>111624</v>
      </c>
      <c r="D79" s="38" t="n">
        <v>76836</v>
      </c>
      <c r="E79" s="39" t="n">
        <v>107782</v>
      </c>
      <c r="F79" s="37" t="n">
        <v>103180</v>
      </c>
      <c r="G79" s="38" t="n">
        <v>113524</v>
      </c>
      <c r="H79" s="39" t="n">
        <v>113015</v>
      </c>
      <c r="I79" s="37" t="n">
        <v>109351</v>
      </c>
      <c r="J79" s="38" t="n">
        <v>120508</v>
      </c>
      <c r="K79" s="39" t="n">
        <v>106840</v>
      </c>
      <c r="L79" s="37" t="n">
        <v>101232</v>
      </c>
      <c r="M79" s="38" t="n">
        <v>114592</v>
      </c>
      <c r="N79" s="39" t="n">
        <v>121853</v>
      </c>
    </row>
    <row r="80" customFormat="false" ht="24.95" hidden="false" customHeight="true" outlineLevel="0" collapsed="false">
      <c r="A80" s="35" t="s">
        <v>134</v>
      </c>
      <c r="B80" s="36" t="n">
        <f aca="false">SUM(C80:N80)</f>
        <v>1058233</v>
      </c>
      <c r="C80" s="37" t="n">
        <v>91475</v>
      </c>
      <c r="D80" s="38" t="n">
        <v>59594</v>
      </c>
      <c r="E80" s="39" t="n">
        <v>88631</v>
      </c>
      <c r="F80" s="37" t="n">
        <v>87651</v>
      </c>
      <c r="G80" s="38" t="n">
        <v>89709</v>
      </c>
      <c r="H80" s="39" t="n">
        <v>92903</v>
      </c>
      <c r="I80" s="37" t="n">
        <v>89347</v>
      </c>
      <c r="J80" s="38" t="n">
        <v>92783</v>
      </c>
      <c r="K80" s="39" t="n">
        <v>86560</v>
      </c>
      <c r="L80" s="37" t="n">
        <v>82202</v>
      </c>
      <c r="M80" s="38" t="n">
        <v>96208</v>
      </c>
      <c r="N80" s="39" t="n">
        <v>101170</v>
      </c>
    </row>
    <row r="81" customFormat="false" ht="24.95" hidden="false" customHeight="true" outlineLevel="0" collapsed="false">
      <c r="A81" s="35" t="s">
        <v>135</v>
      </c>
      <c r="B81" s="36" t="n">
        <f aca="false">SUM(C81:N81)</f>
        <v>43217</v>
      </c>
      <c r="C81" s="37" t="n">
        <v>3431</v>
      </c>
      <c r="D81" s="38" t="n">
        <v>1934</v>
      </c>
      <c r="E81" s="39" t="n">
        <v>3701</v>
      </c>
      <c r="F81" s="37" t="n">
        <v>2850</v>
      </c>
      <c r="G81" s="38" t="n">
        <v>4022</v>
      </c>
      <c r="H81" s="39" t="n">
        <v>3311</v>
      </c>
      <c r="I81" s="37" t="n">
        <v>3563</v>
      </c>
      <c r="J81" s="38" t="n">
        <v>4752</v>
      </c>
      <c r="K81" s="39" t="n">
        <v>3421</v>
      </c>
      <c r="L81" s="37" t="n">
        <v>5239</v>
      </c>
      <c r="M81" s="38" t="n">
        <v>3344</v>
      </c>
      <c r="N81" s="39" t="n">
        <v>3649</v>
      </c>
    </row>
    <row r="82" customFormat="false" ht="24.95" hidden="false" customHeight="true" outlineLevel="0" collapsed="false">
      <c r="A82" s="35" t="s">
        <v>136</v>
      </c>
      <c r="B82" s="36" t="n">
        <f aca="false">SUM(C82:N82)</f>
        <v>3014</v>
      </c>
      <c r="C82" s="37" t="n">
        <v>309</v>
      </c>
      <c r="D82" s="38" t="n">
        <v>182</v>
      </c>
      <c r="E82" s="39" t="n">
        <v>235</v>
      </c>
      <c r="F82" s="37" t="n">
        <v>279</v>
      </c>
      <c r="G82" s="38" t="n">
        <v>264</v>
      </c>
      <c r="H82" s="39" t="n">
        <v>254</v>
      </c>
      <c r="I82" s="37" t="n">
        <v>263</v>
      </c>
      <c r="J82" s="38" t="n">
        <v>266</v>
      </c>
      <c r="K82" s="39" t="n">
        <v>261</v>
      </c>
      <c r="L82" s="37" t="n">
        <v>245</v>
      </c>
      <c r="M82" s="38" t="n">
        <v>207</v>
      </c>
      <c r="N82" s="39" t="n">
        <v>249</v>
      </c>
    </row>
    <row r="83" customFormat="false" ht="24.95" hidden="false" customHeight="true" outlineLevel="0" collapsed="false">
      <c r="A83" s="35" t="s">
        <v>137</v>
      </c>
      <c r="B83" s="36" t="n">
        <f aca="false">SUM(C83:N83)</f>
        <v>40203</v>
      </c>
      <c r="C83" s="37" t="n">
        <v>3122</v>
      </c>
      <c r="D83" s="38" t="n">
        <v>1752</v>
      </c>
      <c r="E83" s="39" t="n">
        <v>3466</v>
      </c>
      <c r="F83" s="37" t="n">
        <v>2571</v>
      </c>
      <c r="G83" s="38" t="n">
        <v>3758</v>
      </c>
      <c r="H83" s="39" t="n">
        <v>3057</v>
      </c>
      <c r="I83" s="37" t="n">
        <v>3300</v>
      </c>
      <c r="J83" s="38" t="n">
        <v>4486</v>
      </c>
      <c r="K83" s="39" t="n">
        <v>3160</v>
      </c>
      <c r="L83" s="37" t="n">
        <v>4994</v>
      </c>
      <c r="M83" s="38" t="n">
        <v>3137</v>
      </c>
      <c r="N83" s="39" t="n">
        <v>3400</v>
      </c>
    </row>
    <row r="84" customFormat="false" ht="24.95" hidden="false" customHeight="true" outlineLevel="0" collapsed="false">
      <c r="A84" s="35" t="s">
        <v>138</v>
      </c>
      <c r="B84" s="36" t="n">
        <f aca="false">SUM(C84:N84)</f>
        <v>198887</v>
      </c>
      <c r="C84" s="37" t="n">
        <v>16718</v>
      </c>
      <c r="D84" s="38" t="n">
        <v>15308</v>
      </c>
      <c r="E84" s="39" t="n">
        <v>15450</v>
      </c>
      <c r="F84" s="37" t="n">
        <v>12679</v>
      </c>
      <c r="G84" s="38" t="n">
        <v>19793</v>
      </c>
      <c r="H84" s="39" t="n">
        <v>16801</v>
      </c>
      <c r="I84" s="37" t="n">
        <v>16441</v>
      </c>
      <c r="J84" s="38" t="n">
        <v>22973</v>
      </c>
      <c r="K84" s="39" t="n">
        <v>16859</v>
      </c>
      <c r="L84" s="37" t="n">
        <v>13791</v>
      </c>
      <c r="M84" s="38" t="n">
        <v>15040</v>
      </c>
      <c r="N84" s="39" t="n">
        <v>17034</v>
      </c>
    </row>
    <row r="85" customFormat="false" ht="24.95" hidden="false" customHeight="true" outlineLevel="0" collapsed="false">
      <c r="A85" s="35" t="s">
        <v>139</v>
      </c>
      <c r="B85" s="36" t="n">
        <f aca="false">SUM(C85:N85)</f>
        <v>12466</v>
      </c>
      <c r="C85" s="37" t="n">
        <v>2245</v>
      </c>
      <c r="D85" s="38" t="n">
        <v>627</v>
      </c>
      <c r="E85" s="39" t="n">
        <v>280</v>
      </c>
      <c r="F85" s="37" t="n">
        <v>475</v>
      </c>
      <c r="G85" s="38" t="n">
        <v>1312</v>
      </c>
      <c r="H85" s="39" t="n">
        <v>276</v>
      </c>
      <c r="I85" s="37" t="n">
        <v>665</v>
      </c>
      <c r="J85" s="38" t="n">
        <v>2315</v>
      </c>
      <c r="K85" s="39" t="n">
        <v>1280</v>
      </c>
      <c r="L85" s="37" t="n">
        <v>1572</v>
      </c>
      <c r="M85" s="38" t="n">
        <v>598</v>
      </c>
      <c r="N85" s="39" t="n">
        <v>821</v>
      </c>
    </row>
    <row r="86" customFormat="false" ht="24.95" hidden="false" customHeight="true" outlineLevel="0" collapsed="false">
      <c r="A86" s="35" t="s">
        <v>140</v>
      </c>
      <c r="B86" s="36" t="n">
        <f aca="false">SUM(C86:N86)</f>
        <v>0</v>
      </c>
      <c r="C86" s="37" t="n">
        <v>0</v>
      </c>
      <c r="D86" s="38" t="n">
        <v>0</v>
      </c>
      <c r="E86" s="39" t="n">
        <v>0</v>
      </c>
      <c r="F86" s="37" t="n">
        <v>0</v>
      </c>
      <c r="G86" s="38" t="n">
        <v>0</v>
      </c>
      <c r="H86" s="39" t="n">
        <v>0</v>
      </c>
      <c r="I86" s="37" t="n">
        <v>0</v>
      </c>
      <c r="J86" s="38" t="n">
        <v>0</v>
      </c>
      <c r="K86" s="39" t="n">
        <v>0</v>
      </c>
      <c r="L86" s="37" t="n">
        <v>0</v>
      </c>
      <c r="M86" s="38" t="n">
        <v>0</v>
      </c>
      <c r="N86" s="39" t="n">
        <v>0</v>
      </c>
    </row>
    <row r="87" customFormat="false" ht="24.95" hidden="false" customHeight="true" outlineLevel="0" collapsed="false">
      <c r="A87" s="35" t="s">
        <v>141</v>
      </c>
      <c r="B87" s="36" t="n">
        <f aca="false">SUM(C87:N87)</f>
        <v>219</v>
      </c>
      <c r="C87" s="37" t="n">
        <v>8</v>
      </c>
      <c r="D87" s="38" t="n">
        <v>7</v>
      </c>
      <c r="E87" s="39" t="n">
        <v>11</v>
      </c>
      <c r="F87" s="37" t="n">
        <v>21</v>
      </c>
      <c r="G87" s="38" t="n">
        <v>6</v>
      </c>
      <c r="H87" s="39" t="n">
        <v>15</v>
      </c>
      <c r="I87" s="37" t="n">
        <v>17</v>
      </c>
      <c r="J87" s="38" t="n">
        <v>28</v>
      </c>
      <c r="K87" s="39" t="n">
        <v>43</v>
      </c>
      <c r="L87" s="37" t="n">
        <v>52</v>
      </c>
      <c r="M87" s="38" t="n">
        <v>2</v>
      </c>
      <c r="N87" s="39" t="n">
        <v>9</v>
      </c>
    </row>
    <row r="88" customFormat="false" ht="24.95" hidden="false" customHeight="true" outlineLevel="0" collapsed="false">
      <c r="A88" s="35" t="s">
        <v>142</v>
      </c>
      <c r="B88" s="36" t="n">
        <f aca="false">SUM(C88:N88)</f>
        <v>18051</v>
      </c>
      <c r="C88" s="37" t="n">
        <v>815</v>
      </c>
      <c r="D88" s="38" t="n">
        <v>525</v>
      </c>
      <c r="E88" s="39" t="n">
        <v>1035</v>
      </c>
      <c r="F88" s="37" t="n">
        <v>1491</v>
      </c>
      <c r="G88" s="38" t="n">
        <v>1671</v>
      </c>
      <c r="H88" s="39" t="n">
        <v>1558</v>
      </c>
      <c r="I88" s="37" t="n">
        <v>1688</v>
      </c>
      <c r="J88" s="38" t="n">
        <v>1920</v>
      </c>
      <c r="K88" s="39" t="n">
        <v>1917</v>
      </c>
      <c r="L88" s="37" t="n">
        <v>1412</v>
      </c>
      <c r="M88" s="38" t="n">
        <v>1911</v>
      </c>
      <c r="N88" s="39" t="n">
        <v>2108</v>
      </c>
    </row>
    <row r="89" customFormat="false" ht="24.95" hidden="false" customHeight="true" outlineLevel="0" collapsed="false">
      <c r="A89" s="35" t="s">
        <v>143</v>
      </c>
      <c r="B89" s="36" t="n">
        <f aca="false">SUM(C89:N89)</f>
        <v>168151</v>
      </c>
      <c r="C89" s="37" t="n">
        <v>13650</v>
      </c>
      <c r="D89" s="38" t="n">
        <v>14149</v>
      </c>
      <c r="E89" s="39" t="n">
        <v>14124</v>
      </c>
      <c r="F89" s="37" t="n">
        <v>10692</v>
      </c>
      <c r="G89" s="38" t="n">
        <v>16804</v>
      </c>
      <c r="H89" s="39" t="n">
        <v>14952</v>
      </c>
      <c r="I89" s="37" t="n">
        <v>14071</v>
      </c>
      <c r="J89" s="38" t="n">
        <v>18710</v>
      </c>
      <c r="K89" s="39" t="n">
        <v>13619</v>
      </c>
      <c r="L89" s="37" t="n">
        <v>10755</v>
      </c>
      <c r="M89" s="38" t="n">
        <v>12529</v>
      </c>
      <c r="N89" s="39" t="n">
        <v>14096</v>
      </c>
    </row>
    <row r="90" customFormat="false" ht="24.95" hidden="false" customHeight="true" outlineLevel="0" collapsed="false">
      <c r="A90" s="35" t="s">
        <v>144</v>
      </c>
      <c r="B90" s="36" t="n">
        <f aca="false">SUM(C90:N90)</f>
        <v>744416</v>
      </c>
      <c r="C90" s="37" t="n">
        <v>64662</v>
      </c>
      <c r="D90" s="38" t="n">
        <v>48635</v>
      </c>
      <c r="E90" s="39" t="n">
        <v>64529</v>
      </c>
      <c r="F90" s="37" t="n">
        <v>57941</v>
      </c>
      <c r="G90" s="38" t="n">
        <v>66734</v>
      </c>
      <c r="H90" s="39" t="n">
        <v>64360</v>
      </c>
      <c r="I90" s="37" t="n">
        <v>60913</v>
      </c>
      <c r="J90" s="38" t="n">
        <v>67581</v>
      </c>
      <c r="K90" s="39" t="n">
        <v>58408</v>
      </c>
      <c r="L90" s="37" t="n">
        <v>57051</v>
      </c>
      <c r="M90" s="38" t="n">
        <v>65860</v>
      </c>
      <c r="N90" s="39" t="n">
        <v>67742</v>
      </c>
    </row>
    <row r="91" customFormat="false" ht="24.95" hidden="false" customHeight="true" outlineLevel="0" collapsed="false">
      <c r="A91" s="40" t="s">
        <v>122</v>
      </c>
      <c r="B91" s="41" t="n">
        <f aca="false">SUM(C91:N91)</f>
        <v>400028</v>
      </c>
      <c r="C91" s="37" t="n">
        <v>34753</v>
      </c>
      <c r="D91" s="38" t="n">
        <v>26842</v>
      </c>
      <c r="E91" s="39" t="n">
        <v>36812</v>
      </c>
      <c r="F91" s="37" t="n">
        <v>33433</v>
      </c>
      <c r="G91" s="38" t="n">
        <v>36874</v>
      </c>
      <c r="H91" s="39" t="n">
        <v>32354</v>
      </c>
      <c r="I91" s="37" t="n">
        <v>34185</v>
      </c>
      <c r="J91" s="38" t="n">
        <v>32779</v>
      </c>
      <c r="K91" s="39" t="n">
        <v>30547</v>
      </c>
      <c r="L91" s="37" t="n">
        <v>32583</v>
      </c>
      <c r="M91" s="38" t="n">
        <v>35314</v>
      </c>
      <c r="N91" s="39" t="n">
        <v>33552</v>
      </c>
    </row>
    <row r="92" customFormat="false" ht="24.95" hidden="false" customHeight="true" outlineLevel="0" collapsed="false">
      <c r="A92" s="40" t="s">
        <v>127</v>
      </c>
      <c r="B92" s="41" t="n">
        <f aca="false">SUM(C92:N92)</f>
        <v>116327</v>
      </c>
      <c r="C92" s="37" t="n">
        <v>9800</v>
      </c>
      <c r="D92" s="38" t="n">
        <v>10066</v>
      </c>
      <c r="E92" s="39" t="n">
        <v>9255</v>
      </c>
      <c r="F92" s="37" t="n">
        <v>7193</v>
      </c>
      <c r="G92" s="38" t="n">
        <v>11234</v>
      </c>
      <c r="H92" s="39" t="n">
        <v>10149</v>
      </c>
      <c r="I92" s="37" t="n">
        <v>9554</v>
      </c>
      <c r="J92" s="38" t="n">
        <v>12985</v>
      </c>
      <c r="K92" s="39" t="n">
        <v>9995</v>
      </c>
      <c r="L92" s="37" t="n">
        <v>7709</v>
      </c>
      <c r="M92" s="38" t="n">
        <v>8826</v>
      </c>
      <c r="N92" s="39" t="n">
        <v>9561</v>
      </c>
    </row>
    <row r="93" customFormat="false" ht="24.95" hidden="false" customHeight="true" outlineLevel="0" collapsed="false">
      <c r="A93" s="35" t="s">
        <v>128</v>
      </c>
      <c r="B93" s="36" t="n">
        <f aca="false">SUM(C93:N93)</f>
        <v>7476</v>
      </c>
      <c r="C93" s="37" t="n">
        <v>876</v>
      </c>
      <c r="D93" s="38" t="n">
        <v>824</v>
      </c>
      <c r="E93" s="39" t="n">
        <v>178</v>
      </c>
      <c r="F93" s="37" t="n">
        <v>156</v>
      </c>
      <c r="G93" s="38" t="n">
        <v>555</v>
      </c>
      <c r="H93" s="39" t="n">
        <v>500</v>
      </c>
      <c r="I93" s="37" t="n">
        <v>336</v>
      </c>
      <c r="J93" s="38" t="n">
        <v>905</v>
      </c>
      <c r="K93" s="39" t="n">
        <v>1328</v>
      </c>
      <c r="L93" s="37" t="n">
        <v>809</v>
      </c>
      <c r="M93" s="38" t="n">
        <v>465</v>
      </c>
      <c r="N93" s="39" t="n">
        <v>544</v>
      </c>
    </row>
    <row r="94" customFormat="false" ht="24.95" hidden="false" customHeight="true" outlineLevel="0" collapsed="false">
      <c r="A94" s="35" t="s">
        <v>132</v>
      </c>
      <c r="B94" s="36" t="n">
        <f aca="false">SUM(C94:N94)</f>
        <v>108851</v>
      </c>
      <c r="C94" s="37" t="n">
        <v>8924</v>
      </c>
      <c r="D94" s="38" t="n">
        <v>9242</v>
      </c>
      <c r="E94" s="39" t="n">
        <v>9077</v>
      </c>
      <c r="F94" s="37" t="n">
        <v>7037</v>
      </c>
      <c r="G94" s="38" t="n">
        <v>10679</v>
      </c>
      <c r="H94" s="39" t="n">
        <v>9649</v>
      </c>
      <c r="I94" s="37" t="n">
        <v>9218</v>
      </c>
      <c r="J94" s="38" t="n">
        <v>12080</v>
      </c>
      <c r="K94" s="39" t="n">
        <v>8667</v>
      </c>
      <c r="L94" s="37" t="n">
        <v>6900</v>
      </c>
      <c r="M94" s="38" t="n">
        <v>8361</v>
      </c>
      <c r="N94" s="39" t="n">
        <v>9017</v>
      </c>
    </row>
    <row r="95" customFormat="false" ht="24.95" hidden="false" customHeight="true" outlineLevel="0" collapsed="false">
      <c r="A95" s="35" t="s">
        <v>145</v>
      </c>
      <c r="B95" s="36" t="n">
        <f aca="false">SUM(C95:N95)</f>
        <v>0</v>
      </c>
      <c r="C95" s="37" t="n">
        <v>0</v>
      </c>
      <c r="D95" s="38" t="n">
        <v>0</v>
      </c>
      <c r="E95" s="39" t="n">
        <v>0</v>
      </c>
      <c r="F95" s="37" t="n">
        <v>0</v>
      </c>
      <c r="G95" s="38" t="n">
        <v>0</v>
      </c>
      <c r="H95" s="39" t="n">
        <v>0</v>
      </c>
      <c r="I95" s="37" t="n">
        <v>0</v>
      </c>
      <c r="J95" s="38" t="n">
        <v>0</v>
      </c>
      <c r="K95" s="39" t="n">
        <v>0</v>
      </c>
      <c r="L95" s="37" t="n">
        <v>0</v>
      </c>
      <c r="M95" s="38" t="n">
        <v>0</v>
      </c>
      <c r="N95" s="39" t="n">
        <v>0</v>
      </c>
    </row>
    <row r="96" customFormat="false" ht="24.95" hidden="false" customHeight="true" outlineLevel="0" collapsed="false">
      <c r="A96" s="35" t="s">
        <v>146</v>
      </c>
      <c r="B96" s="36" t="n">
        <f aca="false">SUM(C96:N96)</f>
        <v>228061</v>
      </c>
      <c r="C96" s="37" t="n">
        <v>20109</v>
      </c>
      <c r="D96" s="38" t="n">
        <v>11727</v>
      </c>
      <c r="E96" s="39" t="n">
        <v>18462</v>
      </c>
      <c r="F96" s="37" t="n">
        <v>17315</v>
      </c>
      <c r="G96" s="38" t="n">
        <v>18626</v>
      </c>
      <c r="H96" s="39" t="n">
        <v>21857</v>
      </c>
      <c r="I96" s="37" t="n">
        <v>17174</v>
      </c>
      <c r="J96" s="38" t="n">
        <v>21817</v>
      </c>
      <c r="K96" s="39" t="n">
        <v>17866</v>
      </c>
      <c r="L96" s="37" t="n">
        <v>16759</v>
      </c>
      <c r="M96" s="38" t="n">
        <v>21720</v>
      </c>
      <c r="N96" s="39" t="n">
        <v>24629</v>
      </c>
    </row>
    <row r="97" customFormat="false" ht="24.95" hidden="false" customHeight="true" outlineLevel="0" collapsed="false">
      <c r="A97" s="35" t="s">
        <v>147</v>
      </c>
      <c r="B97" s="36" t="n">
        <f aca="false">SUM(C97:N97)</f>
        <v>786187</v>
      </c>
      <c r="C97" s="37" t="n">
        <v>67496</v>
      </c>
      <c r="D97" s="38" t="n">
        <v>55812</v>
      </c>
      <c r="E97" s="39" t="n">
        <v>69789</v>
      </c>
      <c r="F97" s="37" t="n">
        <v>60980</v>
      </c>
      <c r="G97" s="38" t="n">
        <v>73244</v>
      </c>
      <c r="H97" s="39" t="n">
        <v>64854</v>
      </c>
      <c r="I97" s="37" t="n">
        <v>66842</v>
      </c>
      <c r="J97" s="38" t="n">
        <v>69979</v>
      </c>
      <c r="K97" s="39" t="n">
        <v>62461</v>
      </c>
      <c r="L97" s="37" t="n">
        <v>61413</v>
      </c>
      <c r="M97" s="38" t="n">
        <v>67142</v>
      </c>
      <c r="N97" s="39" t="n">
        <v>66175</v>
      </c>
    </row>
    <row r="98" customFormat="false" ht="24.95" hidden="false" customHeight="true" outlineLevel="0" collapsed="false">
      <c r="A98" s="35" t="s">
        <v>134</v>
      </c>
      <c r="B98" s="36" t="n">
        <f aca="false">SUM(C98:N98)</f>
        <v>605693</v>
      </c>
      <c r="C98" s="37" t="n">
        <v>52288</v>
      </c>
      <c r="D98" s="38" t="n">
        <v>40376</v>
      </c>
      <c r="E98" s="39" t="n">
        <v>55366</v>
      </c>
      <c r="F98" s="37" t="n">
        <v>50026</v>
      </c>
      <c r="G98" s="38" t="n">
        <v>55494</v>
      </c>
      <c r="H98" s="39" t="n">
        <v>49081</v>
      </c>
      <c r="I98" s="37" t="n">
        <v>52208</v>
      </c>
      <c r="J98" s="38" t="n">
        <v>49721</v>
      </c>
      <c r="K98" s="39" t="n">
        <v>46662</v>
      </c>
      <c r="L98" s="37" t="n">
        <v>49440</v>
      </c>
      <c r="M98" s="38" t="n">
        <v>53867</v>
      </c>
      <c r="N98" s="39" t="n">
        <v>51164</v>
      </c>
    </row>
    <row r="99" customFormat="false" ht="24.95" hidden="false" customHeight="true" outlineLevel="0" collapsed="false">
      <c r="A99" s="35" t="s">
        <v>138</v>
      </c>
      <c r="B99" s="36" t="n">
        <f aca="false">SUM(C99:N99)</f>
        <v>180494</v>
      </c>
      <c r="C99" s="37" t="n">
        <v>15208</v>
      </c>
      <c r="D99" s="38" t="n">
        <v>15436</v>
      </c>
      <c r="E99" s="39" t="n">
        <v>14423</v>
      </c>
      <c r="F99" s="37" t="n">
        <v>10954</v>
      </c>
      <c r="G99" s="38" t="n">
        <v>17750</v>
      </c>
      <c r="H99" s="39" t="n">
        <v>15773</v>
      </c>
      <c r="I99" s="37" t="n">
        <v>14634</v>
      </c>
      <c r="J99" s="38" t="n">
        <v>20258</v>
      </c>
      <c r="K99" s="39" t="n">
        <v>15799</v>
      </c>
      <c r="L99" s="37" t="n">
        <v>11973</v>
      </c>
      <c r="M99" s="38" t="n">
        <v>13275</v>
      </c>
      <c r="N99" s="39" t="n">
        <v>15011</v>
      </c>
    </row>
    <row r="100" customFormat="false" ht="24.95" hidden="false" customHeight="true" outlineLevel="0" collapsed="false">
      <c r="A100" s="35" t="s">
        <v>139</v>
      </c>
      <c r="B100" s="36" t="n">
        <f aca="false">SUM(C100:N100)</f>
        <v>12343</v>
      </c>
      <c r="C100" s="37" t="n">
        <v>1558</v>
      </c>
      <c r="D100" s="38" t="n">
        <v>1287</v>
      </c>
      <c r="E100" s="39" t="n">
        <v>299</v>
      </c>
      <c r="F100" s="37" t="n">
        <v>262</v>
      </c>
      <c r="G100" s="38" t="n">
        <v>946</v>
      </c>
      <c r="H100" s="39" t="n">
        <v>821</v>
      </c>
      <c r="I100" s="37" t="n">
        <v>563</v>
      </c>
      <c r="J100" s="38" t="n">
        <v>1548</v>
      </c>
      <c r="K100" s="39" t="n">
        <v>2180</v>
      </c>
      <c r="L100" s="37" t="n">
        <v>1218</v>
      </c>
      <c r="M100" s="38" t="n">
        <v>746</v>
      </c>
      <c r="N100" s="39" t="n">
        <v>915</v>
      </c>
    </row>
    <row r="101" customFormat="false" ht="24.95" hidden="false" customHeight="true" outlineLevel="0" collapsed="false">
      <c r="A101" s="35" t="s">
        <v>143</v>
      </c>
      <c r="B101" s="36" t="n">
        <f aca="false">SUM(C101:N101)</f>
        <v>168151</v>
      </c>
      <c r="C101" s="37" t="n">
        <v>13650</v>
      </c>
      <c r="D101" s="38" t="n">
        <v>14149</v>
      </c>
      <c r="E101" s="39" t="n">
        <v>14124</v>
      </c>
      <c r="F101" s="37" t="n">
        <v>10692</v>
      </c>
      <c r="G101" s="38" t="n">
        <v>16804</v>
      </c>
      <c r="H101" s="39" t="n">
        <v>14952</v>
      </c>
      <c r="I101" s="37" t="n">
        <v>14071</v>
      </c>
      <c r="J101" s="38" t="n">
        <v>18710</v>
      </c>
      <c r="K101" s="39" t="n">
        <v>13619</v>
      </c>
      <c r="L101" s="37" t="n">
        <v>10755</v>
      </c>
      <c r="M101" s="38" t="n">
        <v>12529</v>
      </c>
      <c r="N101" s="39" t="n">
        <v>14096</v>
      </c>
    </row>
    <row r="102" customFormat="false" ht="24.95" hidden="false" customHeight="true" outlineLevel="0" collapsed="false">
      <c r="A102" s="35" t="s">
        <v>148</v>
      </c>
      <c r="B102" s="36" t="n">
        <f aca="false">SUM(C102:N102)</f>
        <v>0</v>
      </c>
      <c r="C102" s="37" t="n">
        <v>0</v>
      </c>
      <c r="D102" s="38" t="n">
        <v>0</v>
      </c>
      <c r="E102" s="39" t="n">
        <v>0</v>
      </c>
      <c r="F102" s="37" t="n">
        <v>0</v>
      </c>
      <c r="G102" s="38" t="n">
        <v>0</v>
      </c>
      <c r="H102" s="39" t="n">
        <v>0</v>
      </c>
      <c r="I102" s="37" t="n">
        <v>0</v>
      </c>
      <c r="J102" s="38" t="n">
        <v>0</v>
      </c>
      <c r="K102" s="39" t="n">
        <v>0</v>
      </c>
      <c r="L102" s="37" t="n">
        <v>0</v>
      </c>
      <c r="M102" s="38" t="n">
        <v>0</v>
      </c>
      <c r="N102" s="39" t="n">
        <v>0</v>
      </c>
    </row>
    <row r="103" customFormat="false" ht="24.95" hidden="false" customHeight="true" outlineLevel="0" collapsed="false">
      <c r="A103" s="35" t="s">
        <v>149</v>
      </c>
      <c r="B103" s="36"/>
      <c r="C103" s="37"/>
      <c r="D103" s="38"/>
      <c r="E103" s="39"/>
      <c r="F103" s="37"/>
      <c r="G103" s="38"/>
      <c r="H103" s="39"/>
      <c r="I103" s="37"/>
      <c r="J103" s="38"/>
      <c r="K103" s="39"/>
      <c r="L103" s="37"/>
      <c r="M103" s="38"/>
      <c r="N103" s="39"/>
    </row>
    <row r="104" customFormat="false" ht="24.95" hidden="false" customHeight="true" outlineLevel="0" collapsed="false">
      <c r="A104" s="40" t="s">
        <v>150</v>
      </c>
      <c r="B104" s="41" t="n">
        <f aca="false">SUM(C104:N104)</f>
        <v>5370</v>
      </c>
      <c r="C104" s="37" t="n">
        <v>465</v>
      </c>
      <c r="D104" s="38" t="n">
        <v>365</v>
      </c>
      <c r="E104" s="39" t="n">
        <v>460</v>
      </c>
      <c r="F104" s="37" t="n">
        <v>457</v>
      </c>
      <c r="G104" s="38" t="n">
        <v>517</v>
      </c>
      <c r="H104" s="39" t="n">
        <v>433</v>
      </c>
      <c r="I104" s="37" t="n">
        <v>444</v>
      </c>
      <c r="J104" s="38" t="n">
        <v>452</v>
      </c>
      <c r="K104" s="39" t="n">
        <v>418</v>
      </c>
      <c r="L104" s="37" t="n">
        <v>422</v>
      </c>
      <c r="M104" s="38" t="n">
        <v>427</v>
      </c>
      <c r="N104" s="39" t="n">
        <v>510</v>
      </c>
    </row>
    <row r="105" customFormat="false" ht="24.95" hidden="false" customHeight="true" outlineLevel="0" collapsed="false">
      <c r="A105" s="40" t="s">
        <v>151</v>
      </c>
      <c r="B105" s="41" t="n">
        <f aca="false">SUM(C105:N105)</f>
        <v>51686550.285</v>
      </c>
      <c r="C105" s="37" t="n">
        <v>4029117.933</v>
      </c>
      <c r="D105" s="38" t="n">
        <v>3497299.207</v>
      </c>
      <c r="E105" s="39" t="n">
        <v>4480281.297</v>
      </c>
      <c r="F105" s="37" t="n">
        <v>4135375.287</v>
      </c>
      <c r="G105" s="38" t="n">
        <v>5378356.088</v>
      </c>
      <c r="H105" s="39" t="n">
        <v>3753175.756</v>
      </c>
      <c r="I105" s="37" t="n">
        <v>4473476.958</v>
      </c>
      <c r="J105" s="38" t="n">
        <v>4838009.675</v>
      </c>
      <c r="K105" s="39" t="n">
        <v>4145301.325</v>
      </c>
      <c r="L105" s="37" t="n">
        <v>4819490.221</v>
      </c>
      <c r="M105" s="38" t="n">
        <v>4011791.95</v>
      </c>
      <c r="N105" s="39" t="n">
        <v>4124874.588</v>
      </c>
    </row>
    <row r="106" customFormat="false" ht="24.95" hidden="false" customHeight="true" outlineLevel="0" collapsed="false">
      <c r="A106" s="40" t="s">
        <v>152</v>
      </c>
      <c r="B106" s="41" t="n">
        <f aca="false">SUM(C106:N106)</f>
        <v>3951</v>
      </c>
      <c r="C106" s="37" t="n">
        <v>338</v>
      </c>
      <c r="D106" s="38" t="n">
        <v>283</v>
      </c>
      <c r="E106" s="39" t="n">
        <v>330</v>
      </c>
      <c r="F106" s="37" t="n">
        <v>318</v>
      </c>
      <c r="G106" s="38" t="n">
        <v>348</v>
      </c>
      <c r="H106" s="39" t="n">
        <v>341</v>
      </c>
      <c r="I106" s="37" t="n">
        <v>338</v>
      </c>
      <c r="J106" s="38" t="n">
        <v>340</v>
      </c>
      <c r="K106" s="39" t="n">
        <v>331</v>
      </c>
      <c r="L106" s="37" t="n">
        <v>310</v>
      </c>
      <c r="M106" s="38" t="n">
        <v>328</v>
      </c>
      <c r="N106" s="39" t="n">
        <v>346</v>
      </c>
    </row>
    <row r="107" customFormat="false" ht="24.95" hidden="false" customHeight="true" outlineLevel="0" collapsed="false">
      <c r="A107" s="40" t="s">
        <v>153</v>
      </c>
      <c r="B107" s="41" t="n">
        <f aca="false">SUM(C107:N107)</f>
        <v>7242200.296</v>
      </c>
      <c r="C107" s="37" t="n">
        <v>591007.08</v>
      </c>
      <c r="D107" s="38" t="n">
        <v>503898.213</v>
      </c>
      <c r="E107" s="39" t="n">
        <v>632982.637</v>
      </c>
      <c r="F107" s="37" t="n">
        <v>598764.776</v>
      </c>
      <c r="G107" s="38" t="n">
        <v>636121.912</v>
      </c>
      <c r="H107" s="39" t="n">
        <v>649460.877</v>
      </c>
      <c r="I107" s="37" t="n">
        <v>554186.667</v>
      </c>
      <c r="J107" s="38" t="n">
        <v>682498.644</v>
      </c>
      <c r="K107" s="39" t="n">
        <v>556320.804</v>
      </c>
      <c r="L107" s="37" t="n">
        <v>499439.472</v>
      </c>
      <c r="M107" s="38" t="n">
        <v>658018.565</v>
      </c>
      <c r="N107" s="39" t="n">
        <v>679500.649</v>
      </c>
    </row>
    <row r="108" customFormat="false" ht="24.95" hidden="false" customHeight="true" outlineLevel="0" collapsed="false">
      <c r="A108" s="35" t="s">
        <v>154</v>
      </c>
      <c r="B108" s="36" t="n">
        <f aca="false">SUM(C108:N108)</f>
        <v>32</v>
      </c>
      <c r="C108" s="37" t="n">
        <v>0</v>
      </c>
      <c r="D108" s="38" t="n">
        <v>2</v>
      </c>
      <c r="E108" s="39" t="n">
        <v>0</v>
      </c>
      <c r="F108" s="37" t="n">
        <v>5</v>
      </c>
      <c r="G108" s="38" t="n">
        <v>2</v>
      </c>
      <c r="H108" s="39" t="n">
        <v>0</v>
      </c>
      <c r="I108" s="37" t="n">
        <v>2</v>
      </c>
      <c r="J108" s="38" t="n">
        <v>1</v>
      </c>
      <c r="K108" s="39" t="n">
        <v>4</v>
      </c>
      <c r="L108" s="37" t="n">
        <v>3</v>
      </c>
      <c r="M108" s="38" t="n">
        <v>0</v>
      </c>
      <c r="N108" s="39" t="n">
        <v>13</v>
      </c>
    </row>
    <row r="109" customFormat="false" ht="24.95" hidden="false" customHeight="true" outlineLevel="0" collapsed="false">
      <c r="A109" s="35" t="s">
        <v>155</v>
      </c>
      <c r="B109" s="36" t="n">
        <f aca="false">SUM(C109:N109)</f>
        <v>0</v>
      </c>
      <c r="C109" s="37" t="n">
        <v>0</v>
      </c>
      <c r="D109" s="38" t="n">
        <v>0</v>
      </c>
      <c r="E109" s="39" t="n">
        <v>0</v>
      </c>
      <c r="F109" s="37" t="n">
        <v>0</v>
      </c>
      <c r="G109" s="38" t="n">
        <v>0</v>
      </c>
      <c r="H109" s="39" t="n">
        <v>0</v>
      </c>
      <c r="I109" s="37" t="n">
        <v>0</v>
      </c>
      <c r="J109" s="38" t="n">
        <v>0</v>
      </c>
      <c r="K109" s="39" t="n">
        <v>0</v>
      </c>
      <c r="L109" s="37" t="n">
        <v>0</v>
      </c>
      <c r="M109" s="38" t="n">
        <v>0</v>
      </c>
      <c r="N109" s="39" t="n">
        <v>0</v>
      </c>
    </row>
    <row r="110" customFormat="false" ht="24.95" hidden="false" customHeight="true" outlineLevel="0" collapsed="false">
      <c r="A110" s="35" t="s">
        <v>156</v>
      </c>
      <c r="B110" s="36" t="n">
        <f aca="false">SUM(C110:N110)</f>
        <v>32</v>
      </c>
      <c r="C110" s="37" t="n">
        <v>0</v>
      </c>
      <c r="D110" s="38" t="n">
        <v>2</v>
      </c>
      <c r="E110" s="39" t="n">
        <v>0</v>
      </c>
      <c r="F110" s="37" t="n">
        <v>5</v>
      </c>
      <c r="G110" s="38" t="n">
        <v>2</v>
      </c>
      <c r="H110" s="39" t="n">
        <v>1</v>
      </c>
      <c r="I110" s="37" t="n">
        <v>2</v>
      </c>
      <c r="J110" s="38" t="n">
        <v>1</v>
      </c>
      <c r="K110" s="39" t="n">
        <v>3</v>
      </c>
      <c r="L110" s="37" t="n">
        <v>3</v>
      </c>
      <c r="M110" s="38" t="n">
        <v>0</v>
      </c>
      <c r="N110" s="39" t="n">
        <v>13</v>
      </c>
    </row>
    <row r="111" customFormat="false" ht="24.95" hidden="false" customHeight="true" outlineLevel="0" collapsed="false">
      <c r="A111" s="35" t="s">
        <v>157</v>
      </c>
      <c r="B111" s="36" t="n">
        <f aca="false">SUM(C111:N111)</f>
        <v>0</v>
      </c>
      <c r="C111" s="37" t="n">
        <v>0</v>
      </c>
      <c r="D111" s="38" t="n">
        <v>0</v>
      </c>
      <c r="E111" s="39" t="n">
        <v>0</v>
      </c>
      <c r="F111" s="37" t="n">
        <v>0</v>
      </c>
      <c r="G111" s="38" t="n">
        <v>0</v>
      </c>
      <c r="H111" s="39" t="n">
        <v>0</v>
      </c>
      <c r="I111" s="37" t="n">
        <v>0</v>
      </c>
      <c r="J111" s="38" t="n">
        <v>0</v>
      </c>
      <c r="K111" s="39" t="n">
        <v>0</v>
      </c>
      <c r="L111" s="37" t="n">
        <v>0</v>
      </c>
      <c r="M111" s="38" t="n">
        <v>0</v>
      </c>
      <c r="N111" s="39" t="n">
        <v>0</v>
      </c>
    </row>
    <row r="112" customFormat="false" ht="24.95" hidden="false" customHeight="true" outlineLevel="0" collapsed="false">
      <c r="A112" s="35" t="s">
        <v>158</v>
      </c>
      <c r="B112" s="36"/>
      <c r="C112" s="37"/>
      <c r="D112" s="38"/>
      <c r="E112" s="39"/>
      <c r="F112" s="37"/>
      <c r="G112" s="38"/>
      <c r="H112" s="39"/>
      <c r="I112" s="37"/>
      <c r="J112" s="38"/>
      <c r="K112" s="39"/>
      <c r="L112" s="37"/>
      <c r="M112" s="38"/>
      <c r="N112" s="39"/>
    </row>
    <row r="113" customFormat="false" ht="24.95" hidden="false" customHeight="true" outlineLevel="0" collapsed="false">
      <c r="A113" s="35" t="s">
        <v>159</v>
      </c>
      <c r="B113" s="36" t="n">
        <f aca="false">SUM(C113:N113)</f>
        <v>436967</v>
      </c>
      <c r="C113" s="37" t="n">
        <v>18837</v>
      </c>
      <c r="D113" s="38" t="n">
        <v>38585</v>
      </c>
      <c r="E113" s="39" t="n">
        <v>39015</v>
      </c>
      <c r="F113" s="37" t="n">
        <v>37331</v>
      </c>
      <c r="G113" s="38" t="n">
        <v>11874</v>
      </c>
      <c r="H113" s="39" t="n">
        <v>51833</v>
      </c>
      <c r="I113" s="37" t="n">
        <v>46944</v>
      </c>
      <c r="J113" s="38" t="n">
        <v>61480</v>
      </c>
      <c r="K113" s="39" t="n">
        <v>52277</v>
      </c>
      <c r="L113" s="37" t="n">
        <v>30286</v>
      </c>
      <c r="M113" s="38" t="n">
        <v>13976</v>
      </c>
      <c r="N113" s="39" t="n">
        <v>34529</v>
      </c>
    </row>
    <row r="114" customFormat="false" ht="24.95" hidden="false" customHeight="true" outlineLevel="0" collapsed="false">
      <c r="A114" s="40" t="s">
        <v>160</v>
      </c>
      <c r="B114" s="41" t="n">
        <f aca="false">SUM(C114:N114)</f>
        <v>405873</v>
      </c>
      <c r="C114" s="37" t="n">
        <v>16818</v>
      </c>
      <c r="D114" s="38" t="n">
        <v>35620</v>
      </c>
      <c r="E114" s="39" t="n">
        <v>37280</v>
      </c>
      <c r="F114" s="37" t="n">
        <v>34426</v>
      </c>
      <c r="G114" s="38" t="n">
        <v>9968</v>
      </c>
      <c r="H114" s="39" t="n">
        <v>49564</v>
      </c>
      <c r="I114" s="37" t="n">
        <v>44457</v>
      </c>
      <c r="J114" s="38" t="n">
        <v>57980</v>
      </c>
      <c r="K114" s="39" t="n">
        <v>49359</v>
      </c>
      <c r="L114" s="37" t="n">
        <v>27614</v>
      </c>
      <c r="M114" s="38" t="n">
        <v>10952</v>
      </c>
      <c r="N114" s="39" t="n">
        <v>31835</v>
      </c>
    </row>
    <row r="115" customFormat="false" ht="24.95" hidden="false" customHeight="true" outlineLevel="0" collapsed="false">
      <c r="A115" s="35" t="s">
        <v>161</v>
      </c>
      <c r="B115" s="36" t="n">
        <f aca="false">SUM(C115:N115)</f>
        <v>31094</v>
      </c>
      <c r="C115" s="37" t="n">
        <v>2019</v>
      </c>
      <c r="D115" s="38" t="n">
        <v>2965</v>
      </c>
      <c r="E115" s="39" t="n">
        <v>1735</v>
      </c>
      <c r="F115" s="37" t="n">
        <v>2905</v>
      </c>
      <c r="G115" s="38" t="n">
        <v>1906</v>
      </c>
      <c r="H115" s="39" t="n">
        <v>2269</v>
      </c>
      <c r="I115" s="37" t="n">
        <v>2487</v>
      </c>
      <c r="J115" s="38" t="n">
        <v>3500</v>
      </c>
      <c r="K115" s="39" t="n">
        <v>2918</v>
      </c>
      <c r="L115" s="37" t="n">
        <v>2672</v>
      </c>
      <c r="M115" s="38" t="n">
        <v>3024</v>
      </c>
      <c r="N115" s="39" t="n">
        <v>2694</v>
      </c>
    </row>
    <row r="116" customFormat="false" ht="24.95" hidden="false" customHeight="true" outlineLevel="0" collapsed="false">
      <c r="A116" s="35" t="s">
        <v>162</v>
      </c>
      <c r="B116" s="36" t="n">
        <f aca="false">SUM(C116:N116)</f>
        <v>434492</v>
      </c>
      <c r="C116" s="37" t="n">
        <v>18624</v>
      </c>
      <c r="D116" s="38" t="n">
        <v>38228</v>
      </c>
      <c r="E116" s="39" t="n">
        <v>38601</v>
      </c>
      <c r="F116" s="37" t="n">
        <v>34430</v>
      </c>
      <c r="G116" s="38" t="n">
        <v>12171</v>
      </c>
      <c r="H116" s="39" t="n">
        <v>50002</v>
      </c>
      <c r="I116" s="37" t="n">
        <v>52600</v>
      </c>
      <c r="J116" s="38" t="n">
        <v>61774</v>
      </c>
      <c r="K116" s="39" t="n">
        <v>47886</v>
      </c>
      <c r="L116" s="37" t="n">
        <v>29254</v>
      </c>
      <c r="M116" s="38" t="n">
        <v>14293</v>
      </c>
      <c r="N116" s="39" t="n">
        <v>36629</v>
      </c>
    </row>
    <row r="117" customFormat="false" ht="24.95" hidden="false" customHeight="true" outlineLevel="0" collapsed="false">
      <c r="A117" s="40" t="s">
        <v>160</v>
      </c>
      <c r="B117" s="41" t="n">
        <f aca="false">SUM(C117:N117)</f>
        <v>401815</v>
      </c>
      <c r="C117" s="37" t="n">
        <v>16448</v>
      </c>
      <c r="D117" s="38" t="n">
        <v>35323</v>
      </c>
      <c r="E117" s="39" t="n">
        <v>36835</v>
      </c>
      <c r="F117" s="37" t="n">
        <v>31514</v>
      </c>
      <c r="G117" s="38" t="n">
        <v>9914</v>
      </c>
      <c r="H117" s="39" t="n">
        <v>47300</v>
      </c>
      <c r="I117" s="37" t="n">
        <v>49673</v>
      </c>
      <c r="J117" s="38" t="n">
        <v>58348</v>
      </c>
      <c r="K117" s="39" t="n">
        <v>45064</v>
      </c>
      <c r="L117" s="37" t="n">
        <v>26274</v>
      </c>
      <c r="M117" s="38" t="n">
        <v>11232</v>
      </c>
      <c r="N117" s="39" t="n">
        <v>33890</v>
      </c>
    </row>
    <row r="118" customFormat="false" ht="24.95" hidden="false" customHeight="true" outlineLevel="0" collapsed="false">
      <c r="A118" s="35" t="s">
        <v>161</v>
      </c>
      <c r="B118" s="36" t="n">
        <f aca="false">SUM(C118:N118)</f>
        <v>32677</v>
      </c>
      <c r="C118" s="37" t="n">
        <v>2176</v>
      </c>
      <c r="D118" s="38" t="n">
        <v>2905</v>
      </c>
      <c r="E118" s="39" t="n">
        <v>1766</v>
      </c>
      <c r="F118" s="37" t="n">
        <v>2916</v>
      </c>
      <c r="G118" s="38" t="n">
        <v>2257</v>
      </c>
      <c r="H118" s="39" t="n">
        <v>2702</v>
      </c>
      <c r="I118" s="37" t="n">
        <v>2927</v>
      </c>
      <c r="J118" s="38" t="n">
        <v>3426</v>
      </c>
      <c r="K118" s="39" t="n">
        <v>2822</v>
      </c>
      <c r="L118" s="37" t="n">
        <v>2980</v>
      </c>
      <c r="M118" s="38" t="n">
        <v>3061</v>
      </c>
      <c r="N118" s="39" t="n">
        <v>2739</v>
      </c>
    </row>
    <row r="119" customFormat="false" ht="24.95" hidden="false" customHeight="true" outlineLevel="0" collapsed="false">
      <c r="A119" s="35" t="s">
        <v>163</v>
      </c>
      <c r="B119" s="36"/>
      <c r="C119" s="37"/>
      <c r="D119" s="38"/>
      <c r="E119" s="39"/>
      <c r="F119" s="37"/>
      <c r="G119" s="38"/>
      <c r="H119" s="39"/>
      <c r="I119" s="37"/>
      <c r="J119" s="38"/>
      <c r="K119" s="39"/>
      <c r="L119" s="37"/>
      <c r="M119" s="38"/>
      <c r="N119" s="39"/>
    </row>
    <row r="120" customFormat="false" ht="24.95" hidden="false" customHeight="true" outlineLevel="0" collapsed="false">
      <c r="A120" s="35" t="s">
        <v>164</v>
      </c>
      <c r="B120" s="36" t="n">
        <f aca="false">SUM(C120:N120)</f>
        <v>50008</v>
      </c>
      <c r="C120" s="37" t="n">
        <v>4564</v>
      </c>
      <c r="D120" s="38" t="n">
        <v>3726</v>
      </c>
      <c r="E120" s="39" t="n">
        <v>4380</v>
      </c>
      <c r="F120" s="37" t="n">
        <v>4299</v>
      </c>
      <c r="G120" s="38" t="n">
        <v>4432</v>
      </c>
      <c r="H120" s="39" t="n">
        <v>3756</v>
      </c>
      <c r="I120" s="37" t="n">
        <v>4395</v>
      </c>
      <c r="J120" s="38" t="n">
        <v>3976</v>
      </c>
      <c r="K120" s="39" t="n">
        <v>3794</v>
      </c>
      <c r="L120" s="37" t="n">
        <v>3995</v>
      </c>
      <c r="M120" s="38" t="n">
        <v>4058</v>
      </c>
      <c r="N120" s="39" t="n">
        <v>4633</v>
      </c>
    </row>
    <row r="121" customFormat="false" ht="24.95" hidden="false" customHeight="true" outlineLevel="0" collapsed="false">
      <c r="A121" s="40" t="s">
        <v>165</v>
      </c>
      <c r="B121" s="41" t="n">
        <f aca="false">SUM(C121:N121)</f>
        <v>49551</v>
      </c>
      <c r="C121" s="37" t="n">
        <v>4550</v>
      </c>
      <c r="D121" s="38" t="n">
        <v>3697</v>
      </c>
      <c r="E121" s="39" t="n">
        <v>4345</v>
      </c>
      <c r="F121" s="37" t="n">
        <v>4258</v>
      </c>
      <c r="G121" s="38" t="n">
        <v>4389</v>
      </c>
      <c r="H121" s="39" t="n">
        <v>3710</v>
      </c>
      <c r="I121" s="37" t="n">
        <v>4349</v>
      </c>
      <c r="J121" s="38" t="n">
        <v>3937</v>
      </c>
      <c r="K121" s="39" t="n">
        <v>3755</v>
      </c>
      <c r="L121" s="37" t="n">
        <v>3948</v>
      </c>
      <c r="M121" s="38" t="n">
        <v>4019</v>
      </c>
      <c r="N121" s="39" t="n">
        <v>4594</v>
      </c>
    </row>
    <row r="122" customFormat="false" ht="24.95" hidden="false" customHeight="true" outlineLevel="0" collapsed="false">
      <c r="A122" s="35" t="s">
        <v>166</v>
      </c>
      <c r="B122" s="36" t="n">
        <f aca="false">SUM(C122:N122)</f>
        <v>457</v>
      </c>
      <c r="C122" s="37" t="n">
        <v>14</v>
      </c>
      <c r="D122" s="38" t="n">
        <v>29</v>
      </c>
      <c r="E122" s="39" t="n">
        <v>35</v>
      </c>
      <c r="F122" s="37" t="n">
        <v>41</v>
      </c>
      <c r="G122" s="38" t="n">
        <v>43</v>
      </c>
      <c r="H122" s="39" t="n">
        <v>46</v>
      </c>
      <c r="I122" s="37" t="n">
        <v>46</v>
      </c>
      <c r="J122" s="38" t="n">
        <v>39</v>
      </c>
      <c r="K122" s="39" t="n">
        <v>39</v>
      </c>
      <c r="L122" s="37" t="n">
        <v>47</v>
      </c>
      <c r="M122" s="38" t="n">
        <v>39</v>
      </c>
      <c r="N122" s="39" t="n">
        <v>39</v>
      </c>
    </row>
    <row r="123" customFormat="false" ht="24.95" hidden="false" customHeight="true" outlineLevel="0" collapsed="false">
      <c r="A123" s="40" t="s">
        <v>167</v>
      </c>
      <c r="B123" s="41" t="n">
        <f aca="false">SUM(C123:N123)</f>
        <v>75502</v>
      </c>
      <c r="C123" s="37" t="n">
        <v>7109</v>
      </c>
      <c r="D123" s="38" t="n">
        <v>5683</v>
      </c>
      <c r="E123" s="39" t="n">
        <v>8170</v>
      </c>
      <c r="F123" s="37" t="n">
        <v>6400</v>
      </c>
      <c r="G123" s="38" t="n">
        <v>6287</v>
      </c>
      <c r="H123" s="39" t="n">
        <v>6053</v>
      </c>
      <c r="I123" s="37" t="n">
        <v>6298</v>
      </c>
      <c r="J123" s="38" t="n">
        <v>6168</v>
      </c>
      <c r="K123" s="39" t="n">
        <v>5944</v>
      </c>
      <c r="L123" s="37" t="n">
        <v>5645</v>
      </c>
      <c r="M123" s="38" t="n">
        <v>5511</v>
      </c>
      <c r="N123" s="39" t="n">
        <v>6234</v>
      </c>
    </row>
    <row r="124" customFormat="false" ht="24.95" hidden="false" customHeight="true" outlineLevel="0" collapsed="false">
      <c r="A124" s="30" t="s">
        <v>168</v>
      </c>
      <c r="B124" s="36"/>
      <c r="C124" s="37"/>
      <c r="D124" s="38"/>
      <c r="E124" s="39"/>
      <c r="F124" s="37"/>
      <c r="G124" s="38"/>
      <c r="H124" s="39"/>
      <c r="I124" s="37"/>
      <c r="J124" s="38"/>
      <c r="K124" s="39"/>
      <c r="L124" s="37"/>
      <c r="M124" s="38"/>
      <c r="N124" s="39"/>
    </row>
    <row r="125" customFormat="false" ht="24.95" hidden="false" customHeight="true" outlineLevel="0" collapsed="false">
      <c r="A125" s="35" t="s">
        <v>169</v>
      </c>
      <c r="B125" s="36" t="n">
        <f aca="false">SUM(C125:N125)</f>
        <v>35399</v>
      </c>
      <c r="C125" s="37" t="n">
        <v>2909</v>
      </c>
      <c r="D125" s="38" t="n">
        <v>2083</v>
      </c>
      <c r="E125" s="39" t="n">
        <v>1897</v>
      </c>
      <c r="F125" s="37" t="n">
        <v>4898</v>
      </c>
      <c r="G125" s="38" t="n">
        <v>5728</v>
      </c>
      <c r="H125" s="39" t="n">
        <v>7722</v>
      </c>
      <c r="I125" s="37" t="n">
        <v>2463</v>
      </c>
      <c r="J125" s="38" t="n">
        <v>3356</v>
      </c>
      <c r="K125" s="39" t="n">
        <v>1859</v>
      </c>
      <c r="L125" s="37" t="n">
        <v>1257</v>
      </c>
      <c r="M125" s="38" t="n">
        <v>853</v>
      </c>
      <c r="N125" s="39" t="n">
        <v>374</v>
      </c>
    </row>
    <row r="126" customFormat="false" ht="24.95" hidden="false" customHeight="true" outlineLevel="0" collapsed="false">
      <c r="A126" s="35" t="s">
        <v>170</v>
      </c>
      <c r="B126" s="36" t="n">
        <f aca="false">SUM(C126:N126)</f>
        <v>0</v>
      </c>
      <c r="C126" s="37" t="n">
        <v>0</v>
      </c>
      <c r="D126" s="38" t="n">
        <v>0</v>
      </c>
      <c r="E126" s="39" t="n">
        <v>0</v>
      </c>
      <c r="F126" s="37" t="n">
        <v>0</v>
      </c>
      <c r="G126" s="38" t="n">
        <v>0</v>
      </c>
      <c r="H126" s="39" t="n">
        <v>0</v>
      </c>
      <c r="I126" s="37" t="n">
        <v>0</v>
      </c>
      <c r="J126" s="38" t="n">
        <v>0</v>
      </c>
      <c r="K126" s="39" t="n">
        <v>0</v>
      </c>
      <c r="L126" s="37" t="n">
        <v>0</v>
      </c>
      <c r="M126" s="38" t="n">
        <v>0</v>
      </c>
      <c r="N126" s="39" t="n">
        <v>0</v>
      </c>
    </row>
    <row r="127" customFormat="false" ht="24.95" hidden="false" customHeight="true" outlineLevel="0" collapsed="false">
      <c r="A127" s="35" t="s">
        <v>171</v>
      </c>
      <c r="B127" s="36"/>
      <c r="C127" s="37"/>
      <c r="D127" s="38"/>
      <c r="E127" s="39"/>
      <c r="F127" s="37"/>
      <c r="G127" s="38"/>
      <c r="H127" s="39"/>
      <c r="I127" s="37"/>
      <c r="J127" s="38"/>
      <c r="K127" s="39"/>
      <c r="L127" s="37"/>
      <c r="M127" s="38"/>
      <c r="N127" s="39"/>
    </row>
    <row r="128" customFormat="false" ht="24.95" hidden="false" customHeight="true" outlineLevel="0" collapsed="false">
      <c r="A128" s="35" t="s">
        <v>172</v>
      </c>
      <c r="B128" s="36" t="n">
        <f aca="false">SUM(C128:N128)</f>
        <v>676</v>
      </c>
      <c r="C128" s="37" t="n">
        <v>51</v>
      </c>
      <c r="D128" s="38" t="n">
        <v>45</v>
      </c>
      <c r="E128" s="39" t="n">
        <v>64</v>
      </c>
      <c r="F128" s="37" t="n">
        <v>49</v>
      </c>
      <c r="G128" s="38" t="n">
        <v>61</v>
      </c>
      <c r="H128" s="39" t="n">
        <v>56</v>
      </c>
      <c r="I128" s="37" t="n">
        <v>53</v>
      </c>
      <c r="J128" s="38" t="n">
        <v>53</v>
      </c>
      <c r="K128" s="39" t="n">
        <v>75</v>
      </c>
      <c r="L128" s="37" t="n">
        <v>61</v>
      </c>
      <c r="M128" s="38" t="n">
        <v>55</v>
      </c>
      <c r="N128" s="39" t="n">
        <v>53</v>
      </c>
    </row>
    <row r="129" customFormat="false" ht="24.95" hidden="false" customHeight="true" outlineLevel="0" collapsed="false">
      <c r="A129" s="35" t="s">
        <v>173</v>
      </c>
      <c r="B129" s="36"/>
      <c r="C129" s="37" t="n">
        <v>641</v>
      </c>
      <c r="D129" s="38" t="n">
        <v>641</v>
      </c>
      <c r="E129" s="39" t="n">
        <v>641</v>
      </c>
      <c r="F129" s="37" t="n">
        <v>641</v>
      </c>
      <c r="G129" s="38" t="n">
        <v>644</v>
      </c>
      <c r="H129" s="39" t="n">
        <v>645</v>
      </c>
      <c r="I129" s="37" t="n">
        <v>645</v>
      </c>
      <c r="J129" s="38" t="n">
        <v>646</v>
      </c>
      <c r="K129" s="39" t="n">
        <v>648</v>
      </c>
      <c r="L129" s="37" t="n">
        <v>648</v>
      </c>
      <c r="M129" s="38" t="n">
        <v>648</v>
      </c>
      <c r="N129" s="39" t="n">
        <v>648</v>
      </c>
    </row>
    <row r="130" customFormat="false" ht="24.95" hidden="false" customHeight="true" outlineLevel="0" collapsed="false">
      <c r="A130" s="40" t="s">
        <v>174</v>
      </c>
      <c r="B130" s="36"/>
      <c r="C130" s="37" t="n">
        <v>19</v>
      </c>
      <c r="D130" s="38" t="n">
        <v>19</v>
      </c>
      <c r="E130" s="43" t="n">
        <v>19</v>
      </c>
      <c r="F130" s="37" t="n">
        <v>19</v>
      </c>
      <c r="G130" s="38" t="n">
        <v>19</v>
      </c>
      <c r="H130" s="43" t="n">
        <v>19</v>
      </c>
      <c r="I130" s="37" t="n">
        <v>19</v>
      </c>
      <c r="J130" s="38" t="n">
        <v>19</v>
      </c>
      <c r="K130" s="43" t="n">
        <v>19</v>
      </c>
      <c r="L130" s="37" t="n">
        <v>19</v>
      </c>
      <c r="M130" s="38" t="n">
        <v>19</v>
      </c>
      <c r="N130" s="43" t="n">
        <v>19</v>
      </c>
    </row>
    <row r="131" customFormat="false" ht="24.95" hidden="false" customHeight="true" outlineLevel="0" collapsed="false">
      <c r="A131" s="35" t="s">
        <v>175</v>
      </c>
      <c r="B131" s="36"/>
      <c r="C131" s="37" t="n">
        <v>16</v>
      </c>
      <c r="D131" s="38" t="n">
        <v>16</v>
      </c>
      <c r="E131" s="39" t="n">
        <v>16</v>
      </c>
      <c r="F131" s="37" t="n">
        <v>16</v>
      </c>
      <c r="G131" s="38" t="n">
        <v>16</v>
      </c>
      <c r="H131" s="39" t="n">
        <v>16</v>
      </c>
      <c r="I131" s="37" t="n">
        <v>16</v>
      </c>
      <c r="J131" s="38" t="n">
        <v>16</v>
      </c>
      <c r="K131" s="39" t="n">
        <v>16</v>
      </c>
      <c r="L131" s="37" t="n">
        <v>16</v>
      </c>
      <c r="M131" s="38" t="n">
        <v>16</v>
      </c>
      <c r="N131" s="39" t="n">
        <v>16</v>
      </c>
    </row>
    <row r="132" customFormat="false" ht="24.95" hidden="false" customHeight="true" outlineLevel="0" collapsed="false">
      <c r="A132" s="35" t="s">
        <v>176</v>
      </c>
      <c r="B132" s="36"/>
      <c r="C132" s="37" t="n">
        <v>3</v>
      </c>
      <c r="D132" s="38" t="n">
        <v>3</v>
      </c>
      <c r="E132" s="39" t="n">
        <v>3</v>
      </c>
      <c r="F132" s="37" t="n">
        <v>3</v>
      </c>
      <c r="G132" s="38" t="n">
        <v>3</v>
      </c>
      <c r="H132" s="39" t="n">
        <v>3</v>
      </c>
      <c r="I132" s="37" t="n">
        <v>3</v>
      </c>
      <c r="J132" s="38" t="n">
        <v>3</v>
      </c>
      <c r="K132" s="39" t="n">
        <v>3</v>
      </c>
      <c r="L132" s="37" t="n">
        <v>3</v>
      </c>
      <c r="M132" s="38" t="n">
        <v>3</v>
      </c>
      <c r="N132" s="39" t="n">
        <v>3</v>
      </c>
    </row>
    <row r="133" customFormat="false" ht="24.95" hidden="false" customHeight="true" outlineLevel="0" collapsed="false">
      <c r="A133" s="40" t="s">
        <v>177</v>
      </c>
      <c r="B133" s="36"/>
      <c r="C133" s="37" t="n">
        <v>16</v>
      </c>
      <c r="D133" s="38" t="n">
        <v>16</v>
      </c>
      <c r="E133" s="43" t="n">
        <v>16</v>
      </c>
      <c r="F133" s="37" t="n">
        <v>16</v>
      </c>
      <c r="G133" s="38" t="n">
        <v>16</v>
      </c>
      <c r="H133" s="43" t="n">
        <v>16</v>
      </c>
      <c r="I133" s="37" t="n">
        <v>16</v>
      </c>
      <c r="J133" s="38" t="n">
        <v>16</v>
      </c>
      <c r="K133" s="43" t="n">
        <v>16</v>
      </c>
      <c r="L133" s="37" t="n">
        <v>16</v>
      </c>
      <c r="M133" s="38" t="n">
        <v>16</v>
      </c>
      <c r="N133" s="43" t="n">
        <v>15</v>
      </c>
    </row>
    <row r="134" customFormat="false" ht="24.95" hidden="false" customHeight="true" outlineLevel="0" collapsed="false">
      <c r="A134" s="35" t="s">
        <v>178</v>
      </c>
      <c r="B134" s="36"/>
      <c r="C134" s="37" t="n">
        <v>0</v>
      </c>
      <c r="D134" s="38" t="n">
        <v>0</v>
      </c>
      <c r="E134" s="39" t="n">
        <v>0</v>
      </c>
      <c r="F134" s="37" t="n">
        <v>0</v>
      </c>
      <c r="G134" s="38" t="n">
        <v>0</v>
      </c>
      <c r="H134" s="39" t="n">
        <v>0</v>
      </c>
      <c r="I134" s="37" t="n">
        <v>0</v>
      </c>
      <c r="J134" s="38" t="n">
        <v>0</v>
      </c>
      <c r="K134" s="39" t="n">
        <v>0</v>
      </c>
      <c r="L134" s="37" t="n">
        <v>0</v>
      </c>
      <c r="M134" s="38" t="n">
        <v>0</v>
      </c>
      <c r="N134" s="39" t="n">
        <v>0</v>
      </c>
    </row>
    <row r="135" customFormat="false" ht="24.95" hidden="false" customHeight="true" outlineLevel="0" collapsed="false">
      <c r="A135" s="35" t="s">
        <v>179</v>
      </c>
      <c r="B135" s="36"/>
      <c r="C135" s="37" t="n">
        <v>16</v>
      </c>
      <c r="D135" s="38" t="n">
        <v>16</v>
      </c>
      <c r="E135" s="39" t="n">
        <v>16</v>
      </c>
      <c r="F135" s="37" t="n">
        <v>16</v>
      </c>
      <c r="G135" s="38" t="n">
        <v>16</v>
      </c>
      <c r="H135" s="39" t="n">
        <v>16</v>
      </c>
      <c r="I135" s="37" t="n">
        <v>16</v>
      </c>
      <c r="J135" s="38" t="n">
        <v>16</v>
      </c>
      <c r="K135" s="39" t="n">
        <v>16</v>
      </c>
      <c r="L135" s="37" t="n">
        <v>16</v>
      </c>
      <c r="M135" s="38" t="n">
        <v>16</v>
      </c>
      <c r="N135" s="39" t="n">
        <v>15</v>
      </c>
    </row>
    <row r="136" customFormat="false" ht="24.95" hidden="false" customHeight="true" outlineLevel="0" collapsed="false">
      <c r="A136" s="40" t="s">
        <v>180</v>
      </c>
      <c r="B136" s="36"/>
      <c r="C136" s="37" t="n">
        <v>537</v>
      </c>
      <c r="D136" s="38" t="n">
        <v>537</v>
      </c>
      <c r="E136" s="43" t="n">
        <v>537</v>
      </c>
      <c r="F136" s="37" t="n">
        <v>537</v>
      </c>
      <c r="G136" s="38" t="n">
        <v>540</v>
      </c>
      <c r="H136" s="43" t="n">
        <v>541</v>
      </c>
      <c r="I136" s="37" t="n">
        <v>541</v>
      </c>
      <c r="J136" s="38" t="n">
        <v>542</v>
      </c>
      <c r="K136" s="43" t="n">
        <v>544</v>
      </c>
      <c r="L136" s="37" t="n">
        <v>544</v>
      </c>
      <c r="M136" s="38" t="n">
        <v>544</v>
      </c>
      <c r="N136" s="43" t="n">
        <v>545</v>
      </c>
    </row>
    <row r="137" customFormat="false" ht="24.95" hidden="false" customHeight="true" outlineLevel="0" collapsed="false">
      <c r="A137" s="35" t="s">
        <v>181</v>
      </c>
      <c r="B137" s="36"/>
      <c r="C137" s="37" t="n">
        <v>23</v>
      </c>
      <c r="D137" s="38" t="n">
        <v>23</v>
      </c>
      <c r="E137" s="39" t="n">
        <v>23</v>
      </c>
      <c r="F137" s="37" t="n">
        <v>23</v>
      </c>
      <c r="G137" s="38" t="n">
        <v>23</v>
      </c>
      <c r="H137" s="39" t="n">
        <v>23</v>
      </c>
      <c r="I137" s="37" t="n">
        <v>23</v>
      </c>
      <c r="J137" s="38" t="n">
        <v>23</v>
      </c>
      <c r="K137" s="39" t="n">
        <v>23</v>
      </c>
      <c r="L137" s="37" t="n">
        <v>23</v>
      </c>
      <c r="M137" s="38" t="n">
        <v>23</v>
      </c>
      <c r="N137" s="39" t="n">
        <v>23</v>
      </c>
    </row>
    <row r="138" customFormat="false" ht="24.95" hidden="false" customHeight="true" outlineLevel="0" collapsed="false">
      <c r="A138" s="35" t="s">
        <v>182</v>
      </c>
      <c r="B138" s="36"/>
      <c r="C138" s="37" t="n">
        <v>514</v>
      </c>
      <c r="D138" s="38" t="n">
        <v>514</v>
      </c>
      <c r="E138" s="39" t="n">
        <v>514</v>
      </c>
      <c r="F138" s="37" t="n">
        <v>514</v>
      </c>
      <c r="G138" s="38" t="n">
        <v>517</v>
      </c>
      <c r="H138" s="39" t="n">
        <v>518</v>
      </c>
      <c r="I138" s="37" t="n">
        <v>518</v>
      </c>
      <c r="J138" s="38" t="n">
        <v>519</v>
      </c>
      <c r="K138" s="39" t="n">
        <v>521</v>
      </c>
      <c r="L138" s="37" t="n">
        <v>521</v>
      </c>
      <c r="M138" s="38" t="n">
        <v>521</v>
      </c>
      <c r="N138" s="39" t="n">
        <v>522</v>
      </c>
    </row>
    <row r="139" customFormat="false" ht="24.95" hidden="false" customHeight="true" outlineLevel="0" collapsed="false">
      <c r="A139" s="35" t="s">
        <v>183</v>
      </c>
      <c r="B139" s="36"/>
      <c r="C139" s="37" t="n">
        <v>69</v>
      </c>
      <c r="D139" s="38" t="n">
        <v>69</v>
      </c>
      <c r="E139" s="39" t="n">
        <v>69</v>
      </c>
      <c r="F139" s="37" t="n">
        <v>69</v>
      </c>
      <c r="G139" s="38" t="n">
        <v>69</v>
      </c>
      <c r="H139" s="39" t="n">
        <v>69</v>
      </c>
      <c r="I139" s="37" t="n">
        <v>69</v>
      </c>
      <c r="J139" s="38" t="n">
        <v>69</v>
      </c>
      <c r="K139" s="39" t="n">
        <v>69</v>
      </c>
      <c r="L139" s="37" t="n">
        <v>69</v>
      </c>
      <c r="M139" s="38" t="n">
        <v>69</v>
      </c>
      <c r="N139" s="39" t="n">
        <v>69</v>
      </c>
    </row>
    <row r="140" customFormat="false" ht="24.95" hidden="false" customHeight="true" outlineLevel="0" collapsed="false">
      <c r="A140" s="35" t="s">
        <v>184</v>
      </c>
      <c r="B140" s="36"/>
      <c r="C140" s="37"/>
      <c r="D140" s="38"/>
      <c r="E140" s="39"/>
      <c r="F140" s="37"/>
      <c r="G140" s="38"/>
      <c r="H140" s="39"/>
      <c r="I140" s="37"/>
      <c r="J140" s="38"/>
      <c r="K140" s="39"/>
      <c r="L140" s="37"/>
      <c r="M140" s="38"/>
      <c r="N140" s="39"/>
    </row>
    <row r="141" customFormat="false" ht="24.95" hidden="false" customHeight="true" outlineLevel="0" collapsed="false">
      <c r="A141" s="35" t="s">
        <v>185</v>
      </c>
      <c r="B141" s="36"/>
      <c r="C141" s="37"/>
      <c r="D141" s="38"/>
      <c r="E141" s="39"/>
      <c r="F141" s="37"/>
      <c r="G141" s="38"/>
      <c r="H141" s="39"/>
      <c r="I141" s="37"/>
      <c r="J141" s="38"/>
      <c r="K141" s="39"/>
      <c r="L141" s="37"/>
      <c r="M141" s="38"/>
      <c r="N141" s="39"/>
    </row>
    <row r="142" customFormat="false" ht="24.95" hidden="false" customHeight="true" outlineLevel="0" collapsed="false">
      <c r="A142" s="40" t="s">
        <v>186</v>
      </c>
      <c r="B142" s="41" t="n">
        <f aca="false">SUM(C142:N142)</f>
        <v>2176</v>
      </c>
      <c r="C142" s="37" t="n">
        <v>66</v>
      </c>
      <c r="D142" s="38" t="n">
        <v>96</v>
      </c>
      <c r="E142" s="39" t="n">
        <v>229</v>
      </c>
      <c r="F142" s="37" t="n">
        <v>364</v>
      </c>
      <c r="G142" s="38" t="n">
        <v>240</v>
      </c>
      <c r="H142" s="39" t="n">
        <v>91</v>
      </c>
      <c r="I142" s="37" t="n">
        <v>89</v>
      </c>
      <c r="J142" s="38" t="n">
        <v>189</v>
      </c>
      <c r="K142" s="39" t="n">
        <v>467</v>
      </c>
      <c r="L142" s="37" t="n">
        <v>88</v>
      </c>
      <c r="M142" s="38" t="n">
        <v>127</v>
      </c>
      <c r="N142" s="39" t="n">
        <v>130</v>
      </c>
    </row>
    <row r="143" customFormat="false" ht="24.95" hidden="false" customHeight="true" outlineLevel="0" collapsed="false">
      <c r="A143" s="40" t="s">
        <v>187</v>
      </c>
      <c r="B143" s="41" t="n">
        <f aca="false">SUM(C143:N143)</f>
        <v>291823.02</v>
      </c>
      <c r="C143" s="37" t="n">
        <v>534.151</v>
      </c>
      <c r="D143" s="38" t="n">
        <v>1193.013</v>
      </c>
      <c r="E143" s="39" t="n">
        <v>2952.324</v>
      </c>
      <c r="F143" s="37" t="n">
        <v>260314.831</v>
      </c>
      <c r="G143" s="38" t="n">
        <v>7728.415</v>
      </c>
      <c r="H143" s="39" t="n">
        <v>1695.208</v>
      </c>
      <c r="I143" s="37" t="n">
        <v>2168.489</v>
      </c>
      <c r="J143" s="38" t="n">
        <v>2900.444</v>
      </c>
      <c r="K143" s="39" t="n">
        <v>8837.819</v>
      </c>
      <c r="L143" s="37" t="n">
        <v>1175.244</v>
      </c>
      <c r="M143" s="38" t="n">
        <v>1498.622</v>
      </c>
      <c r="N143" s="39" t="n">
        <v>824.46</v>
      </c>
    </row>
    <row r="144" customFormat="false" ht="24.95" hidden="false" customHeight="true" outlineLevel="0" collapsed="false">
      <c r="A144" s="35" t="s">
        <v>188</v>
      </c>
      <c r="B144" s="36"/>
      <c r="C144" s="37"/>
      <c r="D144" s="38"/>
      <c r="E144" s="39"/>
      <c r="F144" s="37"/>
      <c r="G144" s="38"/>
      <c r="H144" s="39"/>
      <c r="I144" s="37"/>
      <c r="J144" s="38"/>
      <c r="K144" s="39"/>
      <c r="L144" s="37"/>
      <c r="M144" s="38"/>
      <c r="N144" s="39"/>
    </row>
    <row r="145" customFormat="false" ht="24.95" hidden="false" customHeight="true" outlineLevel="0" collapsed="false">
      <c r="A145" s="35" t="s">
        <v>189</v>
      </c>
      <c r="B145" s="36" t="n">
        <f aca="false">SUM(C145:N145)</f>
        <v>0</v>
      </c>
      <c r="C145" s="37" t="n">
        <v>0</v>
      </c>
      <c r="D145" s="38" t="n">
        <v>0</v>
      </c>
      <c r="E145" s="39" t="n">
        <v>0</v>
      </c>
      <c r="F145" s="37" t="n">
        <v>0</v>
      </c>
      <c r="G145" s="38" t="n">
        <v>0</v>
      </c>
      <c r="H145" s="39" t="n">
        <v>0</v>
      </c>
      <c r="I145" s="37" t="n">
        <v>0</v>
      </c>
      <c r="J145" s="38" t="n">
        <v>0</v>
      </c>
      <c r="K145" s="39" t="n">
        <v>0</v>
      </c>
      <c r="L145" s="37" t="n">
        <v>0</v>
      </c>
      <c r="M145" s="38" t="n">
        <v>0</v>
      </c>
      <c r="N145" s="39" t="n">
        <v>0</v>
      </c>
    </row>
    <row r="146" customFormat="false" ht="24.95" hidden="false" customHeight="true" outlineLevel="0" collapsed="false">
      <c r="A146" s="35" t="s">
        <v>190</v>
      </c>
      <c r="B146" s="36" t="n">
        <f aca="false">SUM(C146:N146)</f>
        <v>0</v>
      </c>
      <c r="C146" s="37" t="n">
        <v>0</v>
      </c>
      <c r="D146" s="38" t="n">
        <v>0</v>
      </c>
      <c r="E146" s="39" t="n">
        <v>0</v>
      </c>
      <c r="F146" s="37" t="n">
        <v>0</v>
      </c>
      <c r="G146" s="38" t="n">
        <v>0</v>
      </c>
      <c r="H146" s="39" t="n">
        <v>0</v>
      </c>
      <c r="I146" s="37" t="n">
        <v>0</v>
      </c>
      <c r="J146" s="38" t="n">
        <v>0</v>
      </c>
      <c r="K146" s="39" t="n">
        <v>0</v>
      </c>
      <c r="L146" s="37" t="n">
        <v>0</v>
      </c>
      <c r="M146" s="38" t="n">
        <v>0</v>
      </c>
      <c r="N146" s="39" t="n">
        <v>0</v>
      </c>
    </row>
    <row r="147" customFormat="false" ht="24.95" hidden="false" customHeight="true" outlineLevel="0" collapsed="false">
      <c r="A147" s="35" t="s">
        <v>191</v>
      </c>
      <c r="B147" s="36" t="n">
        <f aca="false">SUM(C147:N147)</f>
        <v>0</v>
      </c>
      <c r="C147" s="37" t="n">
        <v>0</v>
      </c>
      <c r="D147" s="38" t="n">
        <v>0</v>
      </c>
      <c r="E147" s="39" t="n">
        <v>0</v>
      </c>
      <c r="F147" s="37" t="n">
        <v>0</v>
      </c>
      <c r="G147" s="38" t="n">
        <v>0</v>
      </c>
      <c r="H147" s="39" t="n">
        <v>0</v>
      </c>
      <c r="I147" s="37" t="n">
        <v>0</v>
      </c>
      <c r="J147" s="38" t="n">
        <v>0</v>
      </c>
      <c r="K147" s="39" t="n">
        <v>0</v>
      </c>
      <c r="L147" s="37" t="n">
        <v>0</v>
      </c>
      <c r="M147" s="38" t="n">
        <v>0</v>
      </c>
      <c r="N147" s="39" t="n">
        <v>0</v>
      </c>
    </row>
    <row r="148" customFormat="false" ht="24.95" hidden="false" customHeight="true" outlineLevel="0" collapsed="false">
      <c r="A148" s="35" t="s">
        <v>192</v>
      </c>
      <c r="B148" s="36"/>
      <c r="C148" s="37"/>
      <c r="D148" s="38"/>
      <c r="E148" s="39"/>
      <c r="F148" s="37"/>
      <c r="G148" s="38"/>
      <c r="H148" s="39"/>
      <c r="I148" s="37"/>
      <c r="J148" s="38"/>
      <c r="K148" s="39"/>
      <c r="L148" s="37"/>
      <c r="M148" s="38"/>
      <c r="N148" s="39"/>
    </row>
    <row r="149" customFormat="false" ht="24.95" hidden="false" customHeight="true" outlineLevel="0" collapsed="false">
      <c r="A149" s="35" t="s">
        <v>193</v>
      </c>
      <c r="B149" s="36"/>
      <c r="C149" s="37"/>
      <c r="D149" s="38"/>
      <c r="E149" s="39"/>
      <c r="F149" s="37"/>
      <c r="G149" s="38"/>
      <c r="H149" s="39"/>
      <c r="I149" s="37"/>
      <c r="J149" s="38"/>
      <c r="K149" s="39"/>
      <c r="L149" s="37"/>
      <c r="M149" s="38"/>
      <c r="N149" s="39"/>
    </row>
    <row r="150" customFormat="false" ht="24.95" hidden="false" customHeight="true" outlineLevel="0" collapsed="false">
      <c r="A150" s="35" t="s">
        <v>194</v>
      </c>
      <c r="B150" s="36" t="n">
        <f aca="false">SUM(C150:N150)</f>
        <v>0</v>
      </c>
      <c r="C150" s="37" t="n">
        <v>0</v>
      </c>
      <c r="D150" s="38" t="n">
        <v>0</v>
      </c>
      <c r="E150" s="39" t="n">
        <v>0</v>
      </c>
      <c r="F150" s="37" t="n">
        <v>0</v>
      </c>
      <c r="G150" s="38" t="n">
        <v>0</v>
      </c>
      <c r="H150" s="39" t="n">
        <v>0</v>
      </c>
      <c r="I150" s="37" t="n">
        <v>0</v>
      </c>
      <c r="J150" s="38" t="n">
        <v>0</v>
      </c>
      <c r="K150" s="39" t="n">
        <v>0</v>
      </c>
      <c r="L150" s="37" t="n">
        <v>0</v>
      </c>
      <c r="M150" s="38" t="n">
        <v>0</v>
      </c>
      <c r="N150" s="39" t="n">
        <v>0</v>
      </c>
    </row>
    <row r="151" customFormat="false" ht="24.95" hidden="false" customHeight="true" outlineLevel="0" collapsed="false">
      <c r="A151" s="35" t="s">
        <v>195</v>
      </c>
      <c r="B151" s="36" t="n">
        <f aca="false">SUM(C151:N151)</f>
        <v>0</v>
      </c>
      <c r="C151" s="37" t="n">
        <v>0</v>
      </c>
      <c r="D151" s="38" t="n">
        <v>0</v>
      </c>
      <c r="E151" s="39" t="n">
        <v>0</v>
      </c>
      <c r="F151" s="37" t="n">
        <v>0</v>
      </c>
      <c r="G151" s="38" t="n">
        <v>0</v>
      </c>
      <c r="H151" s="39" t="n">
        <v>0</v>
      </c>
      <c r="I151" s="37" t="n">
        <v>0</v>
      </c>
      <c r="J151" s="38" t="n">
        <v>0</v>
      </c>
      <c r="K151" s="39" t="n">
        <v>0</v>
      </c>
      <c r="L151" s="37" t="n">
        <v>0</v>
      </c>
      <c r="M151" s="38" t="n">
        <v>0</v>
      </c>
      <c r="N151" s="39" t="n">
        <v>0</v>
      </c>
    </row>
    <row r="152" customFormat="false" ht="24.95" hidden="false" customHeight="true" outlineLevel="0" collapsed="false">
      <c r="A152" s="35" t="s">
        <v>196</v>
      </c>
      <c r="B152" s="36" t="n">
        <f aca="false">SUM(C152:N152)</f>
        <v>0</v>
      </c>
      <c r="C152" s="37" t="n">
        <v>0</v>
      </c>
      <c r="D152" s="38" t="n">
        <v>0</v>
      </c>
      <c r="E152" s="39" t="n">
        <v>0</v>
      </c>
      <c r="F152" s="37" t="n">
        <v>0</v>
      </c>
      <c r="G152" s="38" t="n">
        <v>0</v>
      </c>
      <c r="H152" s="39" t="n">
        <v>0</v>
      </c>
      <c r="I152" s="37" t="n">
        <v>0</v>
      </c>
      <c r="J152" s="38" t="n">
        <v>0</v>
      </c>
      <c r="K152" s="39" t="n">
        <v>0</v>
      </c>
      <c r="L152" s="37" t="n">
        <v>0</v>
      </c>
      <c r="M152" s="38" t="n">
        <v>0</v>
      </c>
      <c r="N152" s="39" t="n">
        <v>0</v>
      </c>
    </row>
    <row r="153" customFormat="false" ht="24.95" hidden="false" customHeight="true" outlineLevel="0" collapsed="false">
      <c r="A153" s="35" t="s">
        <v>197</v>
      </c>
      <c r="B153" s="36" t="n">
        <f aca="false">SUM(C153:N153)</f>
        <v>0</v>
      </c>
      <c r="C153" s="37" t="n">
        <v>0</v>
      </c>
      <c r="D153" s="38" t="n">
        <v>0</v>
      </c>
      <c r="E153" s="39" t="n">
        <v>0</v>
      </c>
      <c r="F153" s="37" t="n">
        <v>0</v>
      </c>
      <c r="G153" s="38" t="n">
        <v>0</v>
      </c>
      <c r="H153" s="39" t="n">
        <v>0</v>
      </c>
      <c r="I153" s="37" t="n">
        <v>0</v>
      </c>
      <c r="J153" s="38" t="n">
        <v>0</v>
      </c>
      <c r="K153" s="39" t="n">
        <v>0</v>
      </c>
      <c r="L153" s="37" t="n">
        <v>0</v>
      </c>
      <c r="M153" s="38" t="n">
        <v>0</v>
      </c>
      <c r="N153" s="39" t="n">
        <v>0</v>
      </c>
    </row>
    <row r="154" customFormat="false" ht="24.95" hidden="false" customHeight="true" outlineLevel="0" collapsed="false">
      <c r="A154" s="35" t="s">
        <v>198</v>
      </c>
      <c r="B154" s="36" t="n">
        <f aca="false">SUM(C154:N154)</f>
        <v>0</v>
      </c>
      <c r="C154" s="37" t="n">
        <v>0</v>
      </c>
      <c r="D154" s="38" t="n">
        <v>0</v>
      </c>
      <c r="E154" s="39" t="n">
        <v>0</v>
      </c>
      <c r="F154" s="37" t="n">
        <v>0</v>
      </c>
      <c r="G154" s="38" t="n">
        <v>0</v>
      </c>
      <c r="H154" s="39" t="n">
        <v>0</v>
      </c>
      <c r="I154" s="37" t="n">
        <v>0</v>
      </c>
      <c r="J154" s="38" t="n">
        <v>0</v>
      </c>
      <c r="K154" s="39" t="n">
        <v>0</v>
      </c>
      <c r="L154" s="37" t="n">
        <v>0</v>
      </c>
      <c r="M154" s="38" t="n">
        <v>0</v>
      </c>
      <c r="N154" s="39" t="n">
        <v>0</v>
      </c>
    </row>
    <row r="155" customFormat="false" ht="24.95" hidden="false" customHeight="true" outlineLevel="0" collapsed="false">
      <c r="A155" s="35" t="s">
        <v>199</v>
      </c>
      <c r="B155" s="36"/>
      <c r="C155" s="37"/>
      <c r="D155" s="38"/>
      <c r="E155" s="39"/>
      <c r="F155" s="37"/>
      <c r="G155" s="38"/>
      <c r="H155" s="39"/>
      <c r="I155" s="37"/>
      <c r="J155" s="38"/>
      <c r="K155" s="39"/>
      <c r="L155" s="37"/>
      <c r="M155" s="38"/>
      <c r="N155" s="39"/>
    </row>
    <row r="156" customFormat="false" ht="24.95" hidden="false" customHeight="true" outlineLevel="0" collapsed="false">
      <c r="A156" s="35" t="s">
        <v>200</v>
      </c>
      <c r="B156" s="36" t="n">
        <v>0</v>
      </c>
      <c r="C156" s="37" t="n">
        <v>0</v>
      </c>
      <c r="D156" s="38" t="n">
        <v>0</v>
      </c>
      <c r="E156" s="39" t="n">
        <v>0</v>
      </c>
      <c r="F156" s="37" t="n">
        <v>0</v>
      </c>
      <c r="G156" s="38" t="n">
        <v>0</v>
      </c>
      <c r="H156" s="39" t="n">
        <v>0</v>
      </c>
      <c r="I156" s="37" t="n">
        <v>0</v>
      </c>
      <c r="J156" s="38" t="n">
        <v>0</v>
      </c>
      <c r="K156" s="39" t="n">
        <v>0</v>
      </c>
      <c r="L156" s="37" t="n">
        <v>0</v>
      </c>
      <c r="M156" s="38" t="n">
        <v>0</v>
      </c>
      <c r="N156" s="39" t="n">
        <v>0</v>
      </c>
    </row>
    <row r="157" customFormat="false" ht="24.95" hidden="false" customHeight="true" outlineLevel="0" collapsed="false">
      <c r="A157" s="35" t="s">
        <v>201</v>
      </c>
      <c r="B157" s="36" t="n">
        <f aca="false">SUM(C157:N157)</f>
        <v>0</v>
      </c>
      <c r="C157" s="37" t="n">
        <v>0</v>
      </c>
      <c r="D157" s="38" t="n">
        <v>0</v>
      </c>
      <c r="E157" s="39" t="n">
        <v>0</v>
      </c>
      <c r="F157" s="37" t="n">
        <v>0</v>
      </c>
      <c r="G157" s="38" t="n">
        <v>0</v>
      </c>
      <c r="H157" s="39" t="n">
        <v>0</v>
      </c>
      <c r="I157" s="37" t="n">
        <v>0</v>
      </c>
      <c r="J157" s="38" t="n">
        <v>0</v>
      </c>
      <c r="K157" s="39" t="n">
        <v>0</v>
      </c>
      <c r="L157" s="37" t="n">
        <v>0</v>
      </c>
      <c r="M157" s="38" t="n">
        <v>0</v>
      </c>
      <c r="N157" s="39" t="n">
        <v>0</v>
      </c>
    </row>
    <row r="158" customFormat="false" ht="24.95" hidden="false" customHeight="true" outlineLevel="0" collapsed="false">
      <c r="A158" s="35" t="s">
        <v>202</v>
      </c>
      <c r="B158" s="36" t="n">
        <f aca="false">SUM(C158:N158)</f>
        <v>0</v>
      </c>
      <c r="C158" s="37" t="n">
        <v>0</v>
      </c>
      <c r="D158" s="38" t="n">
        <v>0</v>
      </c>
      <c r="E158" s="39" t="n">
        <v>0</v>
      </c>
      <c r="F158" s="37" t="n">
        <v>0</v>
      </c>
      <c r="G158" s="38" t="n">
        <v>0</v>
      </c>
      <c r="H158" s="39" t="n">
        <v>0</v>
      </c>
      <c r="I158" s="37" t="n">
        <v>0</v>
      </c>
      <c r="J158" s="38" t="n">
        <v>0</v>
      </c>
      <c r="K158" s="39" t="n">
        <v>0</v>
      </c>
      <c r="L158" s="37" t="n">
        <v>0</v>
      </c>
      <c r="M158" s="38" t="n">
        <v>0</v>
      </c>
      <c r="N158" s="39" t="n">
        <v>0</v>
      </c>
    </row>
    <row r="159" customFormat="false" ht="24.95" hidden="false" customHeight="true" outlineLevel="0" collapsed="false">
      <c r="A159" s="35" t="s">
        <v>203</v>
      </c>
      <c r="B159" s="36" t="n">
        <f aca="false">SUM(C159:N159)</f>
        <v>0</v>
      </c>
      <c r="C159" s="37" t="n">
        <v>0</v>
      </c>
      <c r="D159" s="38" t="n">
        <v>0</v>
      </c>
      <c r="E159" s="39" t="n">
        <v>0</v>
      </c>
      <c r="F159" s="37" t="n">
        <v>0</v>
      </c>
      <c r="G159" s="38" t="n">
        <v>0</v>
      </c>
      <c r="H159" s="39" t="n">
        <v>0</v>
      </c>
      <c r="I159" s="37" t="n">
        <v>0</v>
      </c>
      <c r="J159" s="38" t="n">
        <v>0</v>
      </c>
      <c r="K159" s="39" t="n">
        <v>0</v>
      </c>
      <c r="L159" s="37" t="n">
        <v>0</v>
      </c>
      <c r="M159" s="38" t="n">
        <v>0</v>
      </c>
      <c r="N159" s="39" t="n">
        <v>0</v>
      </c>
    </row>
    <row r="160" customFormat="false" ht="24.95" hidden="false" customHeight="true" outlineLevel="0" collapsed="false">
      <c r="A160" s="35" t="s">
        <v>204</v>
      </c>
      <c r="B160" s="36" t="n">
        <f aca="false">SUM(C160:N160)</f>
        <v>0</v>
      </c>
      <c r="C160" s="37" t="n">
        <v>0</v>
      </c>
      <c r="D160" s="38" t="n">
        <v>0</v>
      </c>
      <c r="E160" s="39" t="n">
        <v>0</v>
      </c>
      <c r="F160" s="37" t="n">
        <v>0</v>
      </c>
      <c r="G160" s="38" t="n">
        <v>0</v>
      </c>
      <c r="H160" s="39" t="n">
        <v>0</v>
      </c>
      <c r="I160" s="37" t="n">
        <v>0</v>
      </c>
      <c r="J160" s="38" t="n">
        <v>0</v>
      </c>
      <c r="K160" s="39" t="n">
        <v>0</v>
      </c>
      <c r="L160" s="37" t="n">
        <v>0</v>
      </c>
      <c r="M160" s="38" t="n">
        <v>0</v>
      </c>
      <c r="N160" s="39" t="n">
        <v>0</v>
      </c>
    </row>
    <row r="161" customFormat="false" ht="24.95" hidden="false" customHeight="true" outlineLevel="0" collapsed="false">
      <c r="A161" s="35" t="s">
        <v>205</v>
      </c>
      <c r="B161" s="36"/>
      <c r="C161" s="37"/>
      <c r="D161" s="38"/>
      <c r="E161" s="39"/>
      <c r="F161" s="37"/>
      <c r="G161" s="38"/>
      <c r="H161" s="39"/>
      <c r="I161" s="37"/>
      <c r="J161" s="38"/>
      <c r="K161" s="39"/>
      <c r="L161" s="37"/>
      <c r="M161" s="38"/>
      <c r="N161" s="39"/>
    </row>
    <row r="162" customFormat="false" ht="24.95" hidden="false" customHeight="true" outlineLevel="0" collapsed="false">
      <c r="A162" s="35" t="s">
        <v>206</v>
      </c>
      <c r="B162" s="36" t="n">
        <f aca="false">SUM(C162:N162)</f>
        <v>0</v>
      </c>
      <c r="C162" s="37" t="n">
        <v>0</v>
      </c>
      <c r="D162" s="38" t="n">
        <v>0</v>
      </c>
      <c r="E162" s="39" t="n">
        <v>0</v>
      </c>
      <c r="F162" s="37" t="n">
        <v>0</v>
      </c>
      <c r="G162" s="38" t="n">
        <v>0</v>
      </c>
      <c r="H162" s="39" t="n">
        <v>0</v>
      </c>
      <c r="I162" s="37" t="n">
        <v>0</v>
      </c>
      <c r="J162" s="38" t="n">
        <v>0</v>
      </c>
      <c r="K162" s="39" t="n">
        <v>0</v>
      </c>
      <c r="L162" s="37" t="n">
        <v>0</v>
      </c>
      <c r="M162" s="38" t="n">
        <v>0</v>
      </c>
      <c r="N162" s="39" t="n">
        <v>0</v>
      </c>
    </row>
    <row r="163" customFormat="false" ht="24.95" hidden="false" customHeight="true" outlineLevel="0" collapsed="false">
      <c r="A163" s="35" t="s">
        <v>207</v>
      </c>
      <c r="B163" s="36" t="n">
        <f aca="false">SUM(C163:N163)</f>
        <v>0</v>
      </c>
      <c r="C163" s="37" t="n">
        <v>0</v>
      </c>
      <c r="D163" s="38" t="n">
        <v>0</v>
      </c>
      <c r="E163" s="39" t="n">
        <v>0</v>
      </c>
      <c r="F163" s="37" t="n">
        <v>0</v>
      </c>
      <c r="G163" s="38" t="n">
        <v>0</v>
      </c>
      <c r="H163" s="39" t="n">
        <v>0</v>
      </c>
      <c r="I163" s="37" t="n">
        <v>0</v>
      </c>
      <c r="J163" s="38" t="n">
        <v>0</v>
      </c>
      <c r="K163" s="39" t="n">
        <v>0</v>
      </c>
      <c r="L163" s="37" t="n">
        <v>0</v>
      </c>
      <c r="M163" s="38" t="n">
        <v>0</v>
      </c>
      <c r="N163" s="39" t="n">
        <v>0</v>
      </c>
    </row>
    <row r="164" customFormat="false" ht="24.95" hidden="false" customHeight="true" outlineLevel="0" collapsed="false">
      <c r="A164" s="35" t="s">
        <v>208</v>
      </c>
      <c r="B164" s="36" t="n">
        <f aca="false">SUM(C164:N164)</f>
        <v>0</v>
      </c>
      <c r="C164" s="37" t="n">
        <v>0</v>
      </c>
      <c r="D164" s="38" t="n">
        <v>0</v>
      </c>
      <c r="E164" s="39" t="n">
        <v>0</v>
      </c>
      <c r="F164" s="37" t="n">
        <v>0</v>
      </c>
      <c r="G164" s="38" t="n">
        <v>0</v>
      </c>
      <c r="H164" s="39" t="n">
        <v>0</v>
      </c>
      <c r="I164" s="37" t="n">
        <v>0</v>
      </c>
      <c r="J164" s="38" t="n">
        <v>0</v>
      </c>
      <c r="K164" s="39" t="n">
        <v>0</v>
      </c>
      <c r="L164" s="37" t="n">
        <v>0</v>
      </c>
      <c r="M164" s="38" t="n">
        <v>0</v>
      </c>
      <c r="N164" s="39" t="n">
        <v>0</v>
      </c>
    </row>
    <row r="165" customFormat="false" ht="24.95" hidden="false" customHeight="true" outlineLevel="0" collapsed="false">
      <c r="A165" s="35" t="s">
        <v>209</v>
      </c>
      <c r="B165" s="36" t="n">
        <f aca="false">SUM(C165:N165)</f>
        <v>0</v>
      </c>
      <c r="C165" s="37" t="n">
        <v>0</v>
      </c>
      <c r="D165" s="38" t="n">
        <v>0</v>
      </c>
      <c r="E165" s="39" t="n">
        <v>0</v>
      </c>
      <c r="F165" s="37" t="n">
        <v>0</v>
      </c>
      <c r="G165" s="38" t="n">
        <v>0</v>
      </c>
      <c r="H165" s="39" t="n">
        <v>0</v>
      </c>
      <c r="I165" s="37" t="n">
        <v>0</v>
      </c>
      <c r="J165" s="38" t="n">
        <v>0</v>
      </c>
      <c r="K165" s="39" t="n">
        <v>0</v>
      </c>
      <c r="L165" s="37" t="n">
        <v>0</v>
      </c>
      <c r="M165" s="38" t="n">
        <v>0</v>
      </c>
      <c r="N165" s="39" t="n">
        <v>0</v>
      </c>
    </row>
    <row r="166" customFormat="false" ht="24.95" hidden="false" customHeight="true" outlineLevel="0" collapsed="false">
      <c r="A166" s="35" t="s">
        <v>210</v>
      </c>
      <c r="B166" s="36" t="n">
        <f aca="false">SUM(C166:N166)</f>
        <v>0</v>
      </c>
      <c r="C166" s="37" t="n">
        <v>0</v>
      </c>
      <c r="D166" s="38" t="n">
        <v>0</v>
      </c>
      <c r="E166" s="39" t="n">
        <v>0</v>
      </c>
      <c r="F166" s="37" t="n">
        <v>0</v>
      </c>
      <c r="G166" s="38" t="n">
        <v>0</v>
      </c>
      <c r="H166" s="39" t="n">
        <v>0</v>
      </c>
      <c r="I166" s="37" t="n">
        <v>0</v>
      </c>
      <c r="J166" s="38" t="n">
        <v>0</v>
      </c>
      <c r="K166" s="39" t="n">
        <v>0</v>
      </c>
      <c r="L166" s="37" t="n">
        <v>0</v>
      </c>
      <c r="M166" s="38" t="n">
        <v>0</v>
      </c>
      <c r="N166" s="39" t="n">
        <v>0</v>
      </c>
    </row>
    <row r="167" customFormat="false" ht="24.95" hidden="false" customHeight="true" outlineLevel="0" collapsed="false">
      <c r="A167" s="30" t="s">
        <v>211</v>
      </c>
      <c r="B167" s="36"/>
      <c r="C167" s="37"/>
      <c r="D167" s="38"/>
      <c r="E167" s="39"/>
      <c r="F167" s="37"/>
      <c r="G167" s="38"/>
      <c r="H167" s="39"/>
      <c r="I167" s="37"/>
      <c r="J167" s="38"/>
      <c r="K167" s="39"/>
      <c r="L167" s="37"/>
      <c r="M167" s="38"/>
      <c r="N167" s="39"/>
    </row>
    <row r="168" customFormat="false" ht="24.95" hidden="false" customHeight="true" outlineLevel="0" collapsed="false">
      <c r="A168" s="40" t="s">
        <v>212</v>
      </c>
      <c r="B168" s="36"/>
      <c r="C168" s="37" t="n">
        <v>27</v>
      </c>
      <c r="D168" s="38" t="n">
        <v>27</v>
      </c>
      <c r="E168" s="43" t="n">
        <v>26</v>
      </c>
      <c r="F168" s="37" t="n">
        <v>26</v>
      </c>
      <c r="G168" s="38" t="n">
        <v>26</v>
      </c>
      <c r="H168" s="39" t="n">
        <v>26</v>
      </c>
      <c r="I168" s="37" t="n">
        <v>26</v>
      </c>
      <c r="J168" s="38" t="n">
        <v>26</v>
      </c>
      <c r="K168" s="43" t="n">
        <v>26</v>
      </c>
      <c r="L168" s="37" t="n">
        <v>26</v>
      </c>
      <c r="M168" s="38" t="n">
        <v>26</v>
      </c>
      <c r="N168" s="43" t="n">
        <v>26</v>
      </c>
    </row>
    <row r="169" customFormat="false" ht="24.95" hidden="false" customHeight="true" outlineLevel="0" collapsed="false">
      <c r="A169" s="35" t="s">
        <v>213</v>
      </c>
      <c r="B169" s="36" t="n">
        <f aca="false">SUM(C169:N169)</f>
        <v>8132</v>
      </c>
      <c r="C169" s="37" t="n">
        <v>636</v>
      </c>
      <c r="D169" s="38" t="n">
        <v>563</v>
      </c>
      <c r="E169" s="39" t="n">
        <v>667</v>
      </c>
      <c r="F169" s="37" t="n">
        <v>764</v>
      </c>
      <c r="G169" s="38" t="n">
        <v>638</v>
      </c>
      <c r="H169" s="39" t="n">
        <v>714</v>
      </c>
      <c r="I169" s="37" t="n">
        <v>571</v>
      </c>
      <c r="J169" s="38" t="n">
        <v>770</v>
      </c>
      <c r="K169" s="39" t="n">
        <v>518</v>
      </c>
      <c r="L169" s="37" t="n">
        <v>759</v>
      </c>
      <c r="M169" s="38" t="n">
        <v>677</v>
      </c>
      <c r="N169" s="39" t="n">
        <v>855</v>
      </c>
    </row>
    <row r="170" customFormat="false" ht="24.95" hidden="false" customHeight="true" outlineLevel="0" collapsed="false">
      <c r="A170" s="35" t="s">
        <v>214</v>
      </c>
      <c r="B170" s="36" t="n">
        <f aca="false">SUM(C170:N170)</f>
        <v>13981</v>
      </c>
      <c r="C170" s="37" t="n">
        <v>1311</v>
      </c>
      <c r="D170" s="38" t="n">
        <v>784</v>
      </c>
      <c r="E170" s="39" t="n">
        <v>1161</v>
      </c>
      <c r="F170" s="37" t="n">
        <v>1265</v>
      </c>
      <c r="G170" s="38" t="n">
        <v>1228</v>
      </c>
      <c r="H170" s="39" t="n">
        <v>1085</v>
      </c>
      <c r="I170" s="37" t="n">
        <v>1165</v>
      </c>
      <c r="J170" s="38" t="n">
        <v>1292</v>
      </c>
      <c r="K170" s="39" t="n">
        <v>1066</v>
      </c>
      <c r="L170" s="37" t="n">
        <v>1123</v>
      </c>
      <c r="M170" s="38" t="n">
        <v>1206</v>
      </c>
      <c r="N170" s="39" t="n">
        <v>1295</v>
      </c>
    </row>
    <row r="171" customFormat="false" ht="24.95" hidden="false" customHeight="true" outlineLevel="0" collapsed="false">
      <c r="A171" s="35" t="s">
        <v>215</v>
      </c>
      <c r="B171" s="36" t="n">
        <f aca="false">SUM(C171:N171)</f>
        <v>24346470.339</v>
      </c>
      <c r="C171" s="37" t="n">
        <v>1615783.867</v>
      </c>
      <c r="D171" s="38" t="n">
        <v>1555940.586</v>
      </c>
      <c r="E171" s="39" t="n">
        <v>1750394.392</v>
      </c>
      <c r="F171" s="37" t="n">
        <v>2548130.322</v>
      </c>
      <c r="G171" s="38" t="n">
        <v>1467513.449</v>
      </c>
      <c r="H171" s="39" t="n">
        <v>2189193.238</v>
      </c>
      <c r="I171" s="37" t="n">
        <v>1425784.298</v>
      </c>
      <c r="J171" s="38" t="n">
        <v>1967381.708</v>
      </c>
      <c r="K171" s="39" t="n">
        <v>1567302.558</v>
      </c>
      <c r="L171" s="37" t="n">
        <v>2303970.474</v>
      </c>
      <c r="M171" s="38" t="n">
        <v>3264155.636</v>
      </c>
      <c r="N171" s="39" t="n">
        <v>2690919.811</v>
      </c>
    </row>
    <row r="172" customFormat="false" ht="24.95" hidden="false" customHeight="true" outlineLevel="0" collapsed="false">
      <c r="A172" s="35" t="s">
        <v>216</v>
      </c>
      <c r="B172" s="36" t="n">
        <f aca="false">SUM(C172:N172)</f>
        <v>28891753.222</v>
      </c>
      <c r="C172" s="37" t="n">
        <v>2896691.174</v>
      </c>
      <c r="D172" s="38" t="n">
        <v>1316325.512</v>
      </c>
      <c r="E172" s="39" t="n">
        <v>2071046.327</v>
      </c>
      <c r="F172" s="37" t="n">
        <v>2315989.48</v>
      </c>
      <c r="G172" s="38" t="n">
        <v>2046373.785</v>
      </c>
      <c r="H172" s="39" t="n">
        <v>2021408.161</v>
      </c>
      <c r="I172" s="37" t="n">
        <v>2051339.176</v>
      </c>
      <c r="J172" s="38" t="n">
        <v>2445710.757</v>
      </c>
      <c r="K172" s="39" t="n">
        <v>2430182.724</v>
      </c>
      <c r="L172" s="37" t="n">
        <v>2519192.355</v>
      </c>
      <c r="M172" s="38" t="n">
        <v>3642445.481</v>
      </c>
      <c r="N172" s="39" t="n">
        <v>3135048.29</v>
      </c>
    </row>
    <row r="173" customFormat="false" ht="24.95" hidden="false" customHeight="true" outlineLevel="0" collapsed="false">
      <c r="A173" s="30" t="s">
        <v>217</v>
      </c>
      <c r="B173" s="36"/>
      <c r="C173" s="37"/>
      <c r="D173" s="38"/>
      <c r="E173" s="39"/>
      <c r="F173" s="37"/>
      <c r="G173" s="38"/>
      <c r="H173" s="39"/>
      <c r="I173" s="37"/>
      <c r="J173" s="38"/>
      <c r="K173" s="39"/>
      <c r="L173" s="37"/>
      <c r="M173" s="38"/>
      <c r="N173" s="39"/>
    </row>
    <row r="174" customFormat="false" ht="24.95" hidden="false" customHeight="true" outlineLevel="0" collapsed="false">
      <c r="A174" s="40" t="s">
        <v>218</v>
      </c>
      <c r="B174" s="36"/>
      <c r="C174" s="37" t="n">
        <v>2</v>
      </c>
      <c r="D174" s="38" t="n">
        <v>2</v>
      </c>
      <c r="E174" s="43" t="n">
        <v>2</v>
      </c>
      <c r="F174" s="37" t="n">
        <v>2</v>
      </c>
      <c r="G174" s="38" t="n">
        <v>2</v>
      </c>
      <c r="H174" s="43" t="n">
        <v>2</v>
      </c>
      <c r="I174" s="37" t="n">
        <v>2</v>
      </c>
      <c r="J174" s="38" t="n">
        <v>2</v>
      </c>
      <c r="K174" s="43" t="n">
        <v>2</v>
      </c>
      <c r="L174" s="37" t="n">
        <v>2</v>
      </c>
      <c r="M174" s="38" t="n">
        <v>2</v>
      </c>
      <c r="N174" s="43" t="n">
        <v>2</v>
      </c>
    </row>
    <row r="175" customFormat="false" ht="24.95" hidden="false" customHeight="true" outlineLevel="0" collapsed="false">
      <c r="A175" s="35" t="s">
        <v>219</v>
      </c>
      <c r="B175" s="36" t="n">
        <f aca="false">SUM(C175:N175)</f>
        <v>1359</v>
      </c>
      <c r="C175" s="37" t="n">
        <v>101</v>
      </c>
      <c r="D175" s="38" t="n">
        <v>95</v>
      </c>
      <c r="E175" s="39" t="n">
        <v>115</v>
      </c>
      <c r="F175" s="37" t="n">
        <v>119</v>
      </c>
      <c r="G175" s="38" t="n">
        <v>109</v>
      </c>
      <c r="H175" s="39" t="n">
        <v>116</v>
      </c>
      <c r="I175" s="37" t="n">
        <v>112</v>
      </c>
      <c r="J175" s="38" t="n">
        <v>113</v>
      </c>
      <c r="K175" s="39" t="n">
        <v>119</v>
      </c>
      <c r="L175" s="37" t="n">
        <v>129</v>
      </c>
      <c r="M175" s="38" t="n">
        <v>114</v>
      </c>
      <c r="N175" s="39" t="n">
        <v>117</v>
      </c>
    </row>
    <row r="176" customFormat="false" ht="24.95" hidden="false" customHeight="true" outlineLevel="0" collapsed="false">
      <c r="A176" s="35" t="s">
        <v>220</v>
      </c>
      <c r="B176" s="36" t="n">
        <f aca="false">SUM(C176:N176)</f>
        <v>1867</v>
      </c>
      <c r="C176" s="37" t="n">
        <v>127</v>
      </c>
      <c r="D176" s="38" t="n">
        <v>117</v>
      </c>
      <c r="E176" s="39" t="n">
        <v>151</v>
      </c>
      <c r="F176" s="37" t="n">
        <v>139</v>
      </c>
      <c r="G176" s="38" t="n">
        <v>141</v>
      </c>
      <c r="H176" s="39" t="n">
        <v>140</v>
      </c>
      <c r="I176" s="37" t="n">
        <v>163</v>
      </c>
      <c r="J176" s="38" t="n">
        <v>183</v>
      </c>
      <c r="K176" s="39" t="n">
        <v>181</v>
      </c>
      <c r="L176" s="37" t="n">
        <v>174</v>
      </c>
      <c r="M176" s="38" t="n">
        <v>169</v>
      </c>
      <c r="N176" s="39" t="n">
        <v>182</v>
      </c>
    </row>
    <row r="177" customFormat="false" ht="24.95" hidden="false" customHeight="true" outlineLevel="0" collapsed="false">
      <c r="A177" s="35" t="s">
        <v>221</v>
      </c>
      <c r="B177" s="36" t="n">
        <f aca="false">SUM(C177:N177)</f>
        <v>8653401.668</v>
      </c>
      <c r="C177" s="37" t="n">
        <v>543493.809</v>
      </c>
      <c r="D177" s="38" t="n">
        <v>495886.016</v>
      </c>
      <c r="E177" s="39" t="n">
        <v>763377.575</v>
      </c>
      <c r="F177" s="37" t="n">
        <v>644410.302</v>
      </c>
      <c r="G177" s="38" t="n">
        <v>769009.335</v>
      </c>
      <c r="H177" s="39" t="n">
        <v>729117.883</v>
      </c>
      <c r="I177" s="37" t="n">
        <v>808326.644</v>
      </c>
      <c r="J177" s="38" t="n">
        <v>811357.43</v>
      </c>
      <c r="K177" s="39" t="n">
        <v>790811.865</v>
      </c>
      <c r="L177" s="37" t="n">
        <v>889473.973</v>
      </c>
      <c r="M177" s="38" t="n">
        <v>754644.069</v>
      </c>
      <c r="N177" s="39" t="n">
        <v>653492.767</v>
      </c>
    </row>
    <row r="178" customFormat="false" ht="24.95" hidden="false" customHeight="true" outlineLevel="0" collapsed="false">
      <c r="A178" s="35" t="s">
        <v>222</v>
      </c>
      <c r="B178" s="36" t="n">
        <f aca="false">SUM(C178:N178)</f>
        <v>9348951.373</v>
      </c>
      <c r="C178" s="37" t="n">
        <v>666279.357</v>
      </c>
      <c r="D178" s="38" t="n">
        <v>661826.305</v>
      </c>
      <c r="E178" s="39" t="n">
        <v>782861.508</v>
      </c>
      <c r="F178" s="37" t="n">
        <v>569139.137</v>
      </c>
      <c r="G178" s="38" t="n">
        <v>783445.101</v>
      </c>
      <c r="H178" s="39" t="n">
        <v>697593.175</v>
      </c>
      <c r="I178" s="37" t="n">
        <v>725741.109</v>
      </c>
      <c r="J178" s="38" t="n">
        <v>938131.842</v>
      </c>
      <c r="K178" s="39" t="n">
        <v>768158.809</v>
      </c>
      <c r="L178" s="37" t="n">
        <v>763391.898</v>
      </c>
      <c r="M178" s="38" t="n">
        <v>1096674.677</v>
      </c>
      <c r="N178" s="39" t="n">
        <v>895708.455</v>
      </c>
    </row>
    <row r="179" customFormat="false" ht="24.95" hidden="false" customHeight="true" outlineLevel="0" collapsed="false">
      <c r="A179" s="30" t="s">
        <v>223</v>
      </c>
      <c r="B179" s="36"/>
      <c r="C179" s="37"/>
      <c r="D179" s="38"/>
      <c r="E179" s="39"/>
      <c r="F179" s="37"/>
      <c r="G179" s="38"/>
      <c r="H179" s="39"/>
      <c r="I179" s="37"/>
      <c r="J179" s="38"/>
      <c r="K179" s="39"/>
      <c r="L179" s="37"/>
      <c r="M179" s="38"/>
      <c r="N179" s="39"/>
    </row>
    <row r="180" customFormat="false" ht="24.95" hidden="false" customHeight="true" outlineLevel="0" collapsed="false">
      <c r="A180" s="40" t="s">
        <v>224</v>
      </c>
      <c r="B180" s="36"/>
      <c r="C180" s="37" t="n">
        <v>3</v>
      </c>
      <c r="D180" s="38" t="n">
        <v>3</v>
      </c>
      <c r="E180" s="43" t="n">
        <v>3</v>
      </c>
      <c r="F180" s="37" t="n">
        <v>3</v>
      </c>
      <c r="G180" s="38" t="n">
        <v>3</v>
      </c>
      <c r="H180" s="43" t="n">
        <v>3</v>
      </c>
      <c r="I180" s="37" t="n">
        <v>3</v>
      </c>
      <c r="J180" s="38" t="n">
        <v>3</v>
      </c>
      <c r="K180" s="43" t="n">
        <v>3</v>
      </c>
      <c r="L180" s="37" t="n">
        <v>3</v>
      </c>
      <c r="M180" s="38" t="n">
        <v>3</v>
      </c>
      <c r="N180" s="43" t="n">
        <v>3</v>
      </c>
    </row>
    <row r="181" customFormat="false" ht="24.95" hidden="false" customHeight="true" outlineLevel="0" collapsed="false">
      <c r="A181" s="35" t="s">
        <v>225</v>
      </c>
      <c r="B181" s="36" t="n">
        <f aca="false">SUM(C181:N181)</f>
        <v>817</v>
      </c>
      <c r="C181" s="37" t="n">
        <v>50</v>
      </c>
      <c r="D181" s="38" t="n">
        <v>46</v>
      </c>
      <c r="E181" s="39" t="n">
        <v>57</v>
      </c>
      <c r="F181" s="37" t="n">
        <v>71</v>
      </c>
      <c r="G181" s="38" t="n">
        <v>63</v>
      </c>
      <c r="H181" s="39" t="n">
        <v>51</v>
      </c>
      <c r="I181" s="37" t="n">
        <v>67</v>
      </c>
      <c r="J181" s="38" t="n">
        <v>68</v>
      </c>
      <c r="K181" s="39" t="n">
        <v>66</v>
      </c>
      <c r="L181" s="37" t="n">
        <v>88</v>
      </c>
      <c r="M181" s="38" t="n">
        <v>86</v>
      </c>
      <c r="N181" s="39" t="n">
        <v>104</v>
      </c>
    </row>
    <row r="182" customFormat="false" ht="24.95" hidden="false" customHeight="true" outlineLevel="0" collapsed="false">
      <c r="A182" s="35" t="s">
        <v>226</v>
      </c>
      <c r="B182" s="36" t="n">
        <f aca="false">SUM(C182:N182)</f>
        <v>1406</v>
      </c>
      <c r="C182" s="37" t="n">
        <v>109</v>
      </c>
      <c r="D182" s="38" t="n">
        <v>93</v>
      </c>
      <c r="E182" s="39" t="n">
        <v>121</v>
      </c>
      <c r="F182" s="37" t="n">
        <v>117</v>
      </c>
      <c r="G182" s="38" t="n">
        <v>119</v>
      </c>
      <c r="H182" s="39" t="n">
        <v>113</v>
      </c>
      <c r="I182" s="37" t="n">
        <v>111</v>
      </c>
      <c r="J182" s="38" t="n">
        <v>130</v>
      </c>
      <c r="K182" s="39" t="n">
        <v>116</v>
      </c>
      <c r="L182" s="37" t="n">
        <v>115</v>
      </c>
      <c r="M182" s="38" t="n">
        <v>123</v>
      </c>
      <c r="N182" s="39" t="n">
        <v>139</v>
      </c>
    </row>
    <row r="183" customFormat="false" ht="24.95" hidden="false" customHeight="true" outlineLevel="0" collapsed="false">
      <c r="A183" s="35" t="s">
        <v>227</v>
      </c>
      <c r="B183" s="36" t="n">
        <f aca="false">SUM(C183:N183)</f>
        <v>5202175.025</v>
      </c>
      <c r="C183" s="37" t="n">
        <v>302923.802</v>
      </c>
      <c r="D183" s="38" t="n">
        <v>233974.667</v>
      </c>
      <c r="E183" s="39" t="n">
        <v>515603.684</v>
      </c>
      <c r="F183" s="37" t="n">
        <v>551699.118</v>
      </c>
      <c r="G183" s="38" t="n">
        <v>451327.387</v>
      </c>
      <c r="H183" s="39" t="n">
        <v>302951.023</v>
      </c>
      <c r="I183" s="37" t="n">
        <v>443557.531</v>
      </c>
      <c r="J183" s="38" t="n">
        <v>488951.106</v>
      </c>
      <c r="K183" s="39" t="n">
        <v>388488.647</v>
      </c>
      <c r="L183" s="37" t="n">
        <v>451284.632</v>
      </c>
      <c r="M183" s="38" t="n">
        <v>387773.185</v>
      </c>
      <c r="N183" s="39" t="n">
        <v>683640.243</v>
      </c>
    </row>
    <row r="184" customFormat="false" ht="24.95" hidden="false" customHeight="true" outlineLevel="0" collapsed="false">
      <c r="A184" s="35" t="s">
        <v>228</v>
      </c>
      <c r="B184" s="36" t="n">
        <f aca="false">SUM(C184:N184)</f>
        <v>4599512.904</v>
      </c>
      <c r="C184" s="37" t="n">
        <v>232206.534</v>
      </c>
      <c r="D184" s="38" t="n">
        <v>351585.894</v>
      </c>
      <c r="E184" s="39" t="n">
        <v>373925.163</v>
      </c>
      <c r="F184" s="37" t="n">
        <v>347440.151</v>
      </c>
      <c r="G184" s="38" t="n">
        <v>375901.168</v>
      </c>
      <c r="H184" s="39" t="n">
        <v>346962.764</v>
      </c>
      <c r="I184" s="37" t="n">
        <v>404544.912</v>
      </c>
      <c r="J184" s="38" t="n">
        <v>501602.04</v>
      </c>
      <c r="K184" s="39" t="n">
        <v>364686.998</v>
      </c>
      <c r="L184" s="37" t="n">
        <v>408532.008</v>
      </c>
      <c r="M184" s="38" t="n">
        <v>429330.993</v>
      </c>
      <c r="N184" s="39" t="n">
        <v>462794.279</v>
      </c>
    </row>
    <row r="185" customFormat="false" ht="24.95" hidden="false" customHeight="true" outlineLevel="0" collapsed="false">
      <c r="A185" s="35" t="s">
        <v>229</v>
      </c>
      <c r="B185" s="36"/>
      <c r="C185" s="37"/>
      <c r="D185" s="38"/>
      <c r="E185" s="39"/>
      <c r="F185" s="37"/>
      <c r="G185" s="38"/>
      <c r="H185" s="39"/>
      <c r="I185" s="37"/>
      <c r="J185" s="38"/>
      <c r="K185" s="39"/>
      <c r="L185" s="37"/>
      <c r="M185" s="38"/>
      <c r="N185" s="39"/>
    </row>
    <row r="186" customFormat="false" ht="24.95" hidden="false" customHeight="true" outlineLevel="0" collapsed="false">
      <c r="A186" s="35" t="s">
        <v>230</v>
      </c>
      <c r="B186" s="36" t="n">
        <f aca="false">SUM(C186:N186)</f>
        <v>0</v>
      </c>
      <c r="C186" s="37" t="n">
        <v>0</v>
      </c>
      <c r="D186" s="38" t="n">
        <v>0</v>
      </c>
      <c r="E186" s="39" t="n">
        <v>0</v>
      </c>
      <c r="F186" s="37" t="n">
        <v>0</v>
      </c>
      <c r="G186" s="38" t="n">
        <v>0</v>
      </c>
      <c r="H186" s="39" t="n">
        <v>0</v>
      </c>
      <c r="I186" s="37" t="n">
        <v>0</v>
      </c>
      <c r="J186" s="38" t="n">
        <v>0</v>
      </c>
      <c r="K186" s="39" t="n">
        <v>0</v>
      </c>
      <c r="L186" s="37" t="n">
        <v>0</v>
      </c>
      <c r="M186" s="38" t="n">
        <v>0</v>
      </c>
      <c r="N186" s="39" t="n">
        <v>0</v>
      </c>
    </row>
    <row r="187" customFormat="false" ht="24.95" hidden="false" customHeight="true" outlineLevel="0" collapsed="false">
      <c r="A187" s="35" t="s">
        <v>231</v>
      </c>
      <c r="B187" s="36" t="n">
        <f aca="false">SUM(C187:N187)</f>
        <v>0</v>
      </c>
      <c r="C187" s="37" t="n">
        <v>0</v>
      </c>
      <c r="D187" s="38" t="n">
        <v>0</v>
      </c>
      <c r="E187" s="39" t="n">
        <v>0</v>
      </c>
      <c r="F187" s="37" t="n">
        <v>0</v>
      </c>
      <c r="G187" s="38" t="n">
        <v>0</v>
      </c>
      <c r="H187" s="39" t="n">
        <v>0</v>
      </c>
      <c r="I187" s="37" t="n">
        <v>0</v>
      </c>
      <c r="J187" s="38" t="n">
        <v>0</v>
      </c>
      <c r="K187" s="39" t="n">
        <v>0</v>
      </c>
      <c r="L187" s="37" t="n">
        <v>0</v>
      </c>
      <c r="M187" s="38" t="n">
        <v>0</v>
      </c>
      <c r="N187" s="39" t="n">
        <v>0</v>
      </c>
    </row>
    <row r="188" customFormat="false" ht="24.95" hidden="false" customHeight="true" outlineLevel="0" collapsed="false">
      <c r="A188" s="35" t="s">
        <v>232</v>
      </c>
      <c r="B188" s="36" t="n">
        <f aca="false">SUM(C188:N188)</f>
        <v>0</v>
      </c>
      <c r="C188" s="37" t="n">
        <v>0</v>
      </c>
      <c r="D188" s="38" t="n">
        <v>0</v>
      </c>
      <c r="E188" s="39" t="n">
        <v>0</v>
      </c>
      <c r="F188" s="37" t="n">
        <v>0</v>
      </c>
      <c r="G188" s="38" t="n">
        <v>0</v>
      </c>
      <c r="H188" s="39" t="n">
        <v>0</v>
      </c>
      <c r="I188" s="37" t="n">
        <v>0</v>
      </c>
      <c r="J188" s="38" t="n">
        <v>0</v>
      </c>
      <c r="K188" s="39" t="n">
        <v>0</v>
      </c>
      <c r="L188" s="37" t="n">
        <v>0</v>
      </c>
      <c r="M188" s="38" t="n">
        <v>0</v>
      </c>
      <c r="N188" s="39" t="n">
        <v>0</v>
      </c>
    </row>
    <row r="189" customFormat="false" ht="24.95" hidden="false" customHeight="true" outlineLevel="0" collapsed="false">
      <c r="A189" s="35" t="s">
        <v>233</v>
      </c>
      <c r="B189" s="36" t="n">
        <f aca="false">SUM(C189:N189)</f>
        <v>0</v>
      </c>
      <c r="C189" s="37" t="n">
        <v>0</v>
      </c>
      <c r="D189" s="38" t="n">
        <v>0</v>
      </c>
      <c r="E189" s="39" t="n">
        <v>0</v>
      </c>
      <c r="F189" s="37" t="n">
        <v>0</v>
      </c>
      <c r="G189" s="38" t="n">
        <v>0</v>
      </c>
      <c r="H189" s="39" t="n">
        <v>0</v>
      </c>
      <c r="I189" s="37" t="n">
        <v>0</v>
      </c>
      <c r="J189" s="38" t="n">
        <v>0</v>
      </c>
      <c r="K189" s="39" t="n">
        <v>0</v>
      </c>
      <c r="L189" s="37" t="n">
        <v>0</v>
      </c>
      <c r="M189" s="38" t="n">
        <v>0</v>
      </c>
      <c r="N189" s="39" t="n">
        <v>0</v>
      </c>
    </row>
    <row r="190" customFormat="false" ht="24.95" hidden="false" customHeight="true" outlineLevel="0" collapsed="false">
      <c r="A190" s="35" t="s">
        <v>234</v>
      </c>
      <c r="B190" s="36" t="n">
        <f aca="false">SUM(C190:N190)</f>
        <v>0</v>
      </c>
      <c r="C190" s="37" t="n">
        <v>0</v>
      </c>
      <c r="D190" s="38" t="n">
        <v>0</v>
      </c>
      <c r="E190" s="39" t="n">
        <v>0</v>
      </c>
      <c r="F190" s="37" t="n">
        <v>0</v>
      </c>
      <c r="G190" s="38" t="n">
        <v>0</v>
      </c>
      <c r="H190" s="39" t="n">
        <v>0</v>
      </c>
      <c r="I190" s="37" t="n">
        <v>0</v>
      </c>
      <c r="J190" s="38" t="n">
        <v>0</v>
      </c>
      <c r="K190" s="39" t="n">
        <v>0</v>
      </c>
      <c r="L190" s="37" t="n">
        <v>0</v>
      </c>
      <c r="M190" s="38" t="n">
        <v>0</v>
      </c>
      <c r="N190" s="39" t="n">
        <v>0</v>
      </c>
    </row>
    <row r="191" customFormat="false" ht="24.95" hidden="false" customHeight="true" outlineLevel="0" collapsed="false">
      <c r="A191" s="30" t="s">
        <v>235</v>
      </c>
      <c r="B191" s="36" t="n">
        <f aca="false">SUM(C191:N191)</f>
        <v>0</v>
      </c>
      <c r="C191" s="37"/>
      <c r="D191" s="38"/>
      <c r="E191" s="39"/>
      <c r="F191" s="37"/>
      <c r="G191" s="38"/>
      <c r="H191" s="39"/>
      <c r="I191" s="37"/>
      <c r="J191" s="38"/>
      <c r="K191" s="39"/>
      <c r="L191" s="37"/>
      <c r="M191" s="38"/>
      <c r="N191" s="39"/>
    </row>
    <row r="192" customFormat="false" ht="24.95" hidden="false" customHeight="true" outlineLevel="0" collapsed="false">
      <c r="A192" s="40" t="s">
        <v>236</v>
      </c>
      <c r="B192" s="36"/>
      <c r="C192" s="37" t="n">
        <v>17</v>
      </c>
      <c r="D192" s="38" t="n">
        <v>17</v>
      </c>
      <c r="E192" s="43" t="n">
        <v>17</v>
      </c>
      <c r="F192" s="37" t="n">
        <v>17</v>
      </c>
      <c r="G192" s="38" t="n">
        <v>17</v>
      </c>
      <c r="H192" s="43" t="n">
        <v>17</v>
      </c>
      <c r="I192" s="37" t="n">
        <v>17</v>
      </c>
      <c r="J192" s="38" t="n">
        <v>17</v>
      </c>
      <c r="K192" s="43" t="n">
        <v>17</v>
      </c>
      <c r="L192" s="37" t="n">
        <v>17</v>
      </c>
      <c r="M192" s="38" t="n">
        <v>17</v>
      </c>
      <c r="N192" s="43" t="n">
        <v>17</v>
      </c>
    </row>
    <row r="193" customFormat="false" ht="24.95" hidden="false" customHeight="true" outlineLevel="0" collapsed="false">
      <c r="A193" s="35" t="s">
        <v>237</v>
      </c>
      <c r="B193" s="36" t="n">
        <f aca="false">SUM(C193:N193)</f>
        <v>7378</v>
      </c>
      <c r="C193" s="37" t="n">
        <v>521</v>
      </c>
      <c r="D193" s="38" t="n">
        <v>467</v>
      </c>
      <c r="E193" s="39" t="n">
        <v>640</v>
      </c>
      <c r="F193" s="37" t="n">
        <v>653</v>
      </c>
      <c r="G193" s="38" t="n">
        <v>644</v>
      </c>
      <c r="H193" s="39" t="n">
        <v>554</v>
      </c>
      <c r="I193" s="37" t="n">
        <v>654</v>
      </c>
      <c r="J193" s="38" t="n">
        <v>643</v>
      </c>
      <c r="K193" s="39" t="n">
        <v>643</v>
      </c>
      <c r="L193" s="37" t="n">
        <v>656</v>
      </c>
      <c r="M193" s="38" t="n">
        <v>616</v>
      </c>
      <c r="N193" s="39" t="n">
        <v>687</v>
      </c>
    </row>
    <row r="194" customFormat="false" ht="24.95" hidden="false" customHeight="true" outlineLevel="0" collapsed="false">
      <c r="A194" s="35" t="s">
        <v>238</v>
      </c>
      <c r="B194" s="36" t="n">
        <f aca="false">SUM(C194:N194)</f>
        <v>17885</v>
      </c>
      <c r="C194" s="37" t="n">
        <v>1246</v>
      </c>
      <c r="D194" s="38" t="n">
        <v>1025</v>
      </c>
      <c r="E194" s="39" t="n">
        <v>1463</v>
      </c>
      <c r="F194" s="37" t="n">
        <v>1439</v>
      </c>
      <c r="G194" s="38" t="n">
        <v>1576</v>
      </c>
      <c r="H194" s="39" t="n">
        <v>1507</v>
      </c>
      <c r="I194" s="37" t="n">
        <v>1698</v>
      </c>
      <c r="J194" s="38" t="n">
        <v>1520</v>
      </c>
      <c r="K194" s="39" t="n">
        <v>1455</v>
      </c>
      <c r="L194" s="37" t="n">
        <v>1661</v>
      </c>
      <c r="M194" s="38" t="n">
        <v>1597</v>
      </c>
      <c r="N194" s="39" t="n">
        <v>1698</v>
      </c>
    </row>
    <row r="195" customFormat="false" ht="24.95" hidden="false" customHeight="true" outlineLevel="0" collapsed="false">
      <c r="A195" s="35" t="s">
        <v>239</v>
      </c>
      <c r="B195" s="36" t="n">
        <f aca="false">SUM(C195:N195)</f>
        <v>201121274.678</v>
      </c>
      <c r="C195" s="37" t="n">
        <v>7774687.612</v>
      </c>
      <c r="D195" s="38" t="n">
        <v>9793390.091</v>
      </c>
      <c r="E195" s="39" t="n">
        <v>11308482.873</v>
      </c>
      <c r="F195" s="37" t="n">
        <v>11763176.891</v>
      </c>
      <c r="G195" s="38" t="n">
        <v>14999190.752</v>
      </c>
      <c r="H195" s="39" t="n">
        <v>14271987.861</v>
      </c>
      <c r="I195" s="37" t="n">
        <v>20248331.613</v>
      </c>
      <c r="J195" s="38" t="n">
        <v>17409890.182</v>
      </c>
      <c r="K195" s="39" t="n">
        <v>30347994.361</v>
      </c>
      <c r="L195" s="37" t="n">
        <v>22823738.38</v>
      </c>
      <c r="M195" s="38" t="n">
        <v>22975636.058</v>
      </c>
      <c r="N195" s="39" t="n">
        <v>17404768.004</v>
      </c>
    </row>
    <row r="196" customFormat="false" ht="24.95" hidden="false" customHeight="true" outlineLevel="0" collapsed="false">
      <c r="A196" s="35" t="s">
        <v>240</v>
      </c>
      <c r="B196" s="36" t="n">
        <f aca="false">SUM(C196:N196)</f>
        <v>174246757.674</v>
      </c>
      <c r="C196" s="37" t="n">
        <v>8443399.871</v>
      </c>
      <c r="D196" s="38" t="n">
        <v>8533843.893</v>
      </c>
      <c r="E196" s="39" t="n">
        <v>11767088.595</v>
      </c>
      <c r="F196" s="37" t="n">
        <v>9870917.273</v>
      </c>
      <c r="G196" s="38" t="n">
        <v>13821073.602</v>
      </c>
      <c r="H196" s="39" t="n">
        <v>14116522.206</v>
      </c>
      <c r="I196" s="37" t="n">
        <v>11675451.609</v>
      </c>
      <c r="J196" s="38" t="n">
        <v>22031302.642</v>
      </c>
      <c r="K196" s="39" t="n">
        <v>28164756.659</v>
      </c>
      <c r="L196" s="37" t="n">
        <v>12267416.227</v>
      </c>
      <c r="M196" s="38" t="n">
        <v>10645911.748</v>
      </c>
      <c r="N196" s="39" t="n">
        <v>22909073.349</v>
      </c>
    </row>
    <row r="197" customFormat="false" ht="24.95" hidden="false" customHeight="true" outlineLevel="0" collapsed="false">
      <c r="A197" s="30" t="s">
        <v>241</v>
      </c>
      <c r="B197" s="36"/>
      <c r="C197" s="37"/>
      <c r="D197" s="38"/>
      <c r="E197" s="39"/>
      <c r="F197" s="37"/>
      <c r="G197" s="38"/>
      <c r="H197" s="39"/>
      <c r="I197" s="37"/>
      <c r="J197" s="38"/>
      <c r="K197" s="39"/>
      <c r="L197" s="37"/>
      <c r="M197" s="38"/>
      <c r="N197" s="39"/>
    </row>
    <row r="198" customFormat="false" ht="24.95" hidden="false" customHeight="true" outlineLevel="0" collapsed="false">
      <c r="A198" s="40" t="s">
        <v>242</v>
      </c>
      <c r="B198" s="36"/>
      <c r="C198" s="37" t="n">
        <v>4</v>
      </c>
      <c r="D198" s="38" t="n">
        <v>4</v>
      </c>
      <c r="E198" s="43" t="n">
        <v>4</v>
      </c>
      <c r="F198" s="37" t="n">
        <v>4</v>
      </c>
      <c r="G198" s="38" t="n">
        <v>4</v>
      </c>
      <c r="H198" s="43" t="n">
        <v>4</v>
      </c>
      <c r="I198" s="37" t="n">
        <v>4</v>
      </c>
      <c r="J198" s="38" t="n">
        <v>4</v>
      </c>
      <c r="K198" s="43" t="n">
        <v>4</v>
      </c>
      <c r="L198" s="37" t="n">
        <v>4</v>
      </c>
      <c r="M198" s="38" t="n">
        <v>4</v>
      </c>
      <c r="N198" s="43" t="n">
        <v>4</v>
      </c>
    </row>
    <row r="199" customFormat="false" ht="24.95" hidden="false" customHeight="true" outlineLevel="0" collapsed="false">
      <c r="A199" s="40" t="s">
        <v>243</v>
      </c>
      <c r="B199" s="36"/>
      <c r="C199" s="44" t="n">
        <v>2</v>
      </c>
      <c r="D199" s="45" t="n">
        <v>2</v>
      </c>
      <c r="E199" s="46" t="n">
        <v>2</v>
      </c>
      <c r="F199" s="44" t="n">
        <v>2</v>
      </c>
      <c r="G199" s="45" t="n">
        <v>2</v>
      </c>
      <c r="H199" s="46" t="n">
        <v>2</v>
      </c>
      <c r="I199" s="44" t="n">
        <v>2</v>
      </c>
      <c r="J199" s="45" t="n">
        <v>2</v>
      </c>
      <c r="K199" s="46" t="n">
        <v>2</v>
      </c>
      <c r="L199" s="44" t="n">
        <v>2</v>
      </c>
      <c r="M199" s="45" t="n">
        <v>2</v>
      </c>
      <c r="N199" s="46" t="n">
        <v>2</v>
      </c>
    </row>
    <row r="200" customFormat="false" ht="17" hidden="false" customHeight="true" outlineLevel="0" collapsed="false"/>
    <row r="201" customFormat="false" ht="17" hidden="false" customHeight="true" outlineLevel="0" collapsed="false"/>
    <row r="202" customFormat="false" ht="17" hidden="false" customHeight="true" outlineLevel="0" collapsed="false"/>
    <row r="203" customFormat="false" ht="17" hidden="false" customHeight="true" outlineLevel="0" collapsed="false"/>
    <row r="204" customFormat="false" ht="17" hidden="false" customHeight="true" outlineLevel="0" collapsed="false"/>
    <row r="205" customFormat="false" ht="17" hidden="false" customHeight="true" outlineLevel="0" collapsed="false"/>
    <row r="206" customFormat="false" ht="17" hidden="false" customHeight="true" outlineLevel="0" collapsed="false"/>
    <row r="207" customFormat="false" ht="17" hidden="false" customHeight="true" outlineLevel="0" collapsed="false"/>
    <row r="208" customFormat="false" ht="17" hidden="false" customHeight="true" outlineLevel="0" collapsed="false"/>
    <row r="209" customFormat="false" ht="17" hidden="false" customHeight="true" outlineLevel="0" collapsed="false"/>
    <row r="210" customFormat="false" ht="17" hidden="false" customHeight="true" outlineLevel="0" collapsed="false"/>
    <row r="211" customFormat="false" ht="17" hidden="false" customHeight="true" outlineLevel="0" collapsed="false"/>
    <row r="212" customFormat="false" ht="17" hidden="false" customHeight="true" outlineLevel="0" collapsed="false"/>
    <row r="213" customFormat="false" ht="17" hidden="false" customHeight="true" outlineLevel="0" collapsed="false"/>
    <row r="214" customFormat="false" ht="17" hidden="false" customHeight="true" outlineLevel="0" collapsed="false"/>
    <row r="215" customFormat="false" ht="17" hidden="false" customHeight="true" outlineLevel="0" collapsed="false"/>
    <row r="216" customFormat="false" ht="17" hidden="false" customHeight="true" outlineLevel="0" collapsed="false"/>
    <row r="217" customFormat="false" ht="17" hidden="false" customHeight="true" outlineLevel="0" collapsed="false"/>
    <row r="218" customFormat="false" ht="17" hidden="false" customHeight="true" outlineLevel="0" collapsed="false"/>
    <row r="219" customFormat="false" ht="17" hidden="false" customHeight="true" outlineLevel="0" collapsed="false"/>
    <row r="220" customFormat="false" ht="17" hidden="false" customHeight="true" outlineLevel="0" collapsed="false"/>
    <row r="221" customFormat="false" ht="17" hidden="false" customHeight="true" outlineLevel="0" collapsed="false"/>
    <row r="222" customFormat="false" ht="17" hidden="false" customHeight="true" outlineLevel="0" collapsed="false"/>
    <row r="223" customFormat="false" ht="17" hidden="false" customHeight="true" outlineLevel="0" collapsed="false"/>
    <row r="224" customFormat="false" ht="17" hidden="false" customHeight="true" outlineLevel="0" collapsed="false"/>
    <row r="225" customFormat="false" ht="17" hidden="false" customHeight="true" outlineLevel="0" collapsed="false"/>
    <row r="226" customFormat="false" ht="17" hidden="false" customHeight="true" outlineLevel="0" collapsed="false"/>
    <row r="227" customFormat="false" ht="17" hidden="false" customHeight="true" outlineLevel="0" collapsed="false"/>
    <row r="228" customFormat="false" ht="17" hidden="false" customHeight="true" outlineLevel="0" collapsed="false"/>
    <row r="229" customFormat="false" ht="17" hidden="false" customHeight="true" outlineLevel="0" collapsed="false"/>
    <row r="230" customFormat="false" ht="17" hidden="false" customHeight="true" outlineLevel="0" collapsed="false"/>
    <row r="231" customFormat="false" ht="17" hidden="false" customHeight="true" outlineLevel="0" collapsed="false"/>
    <row r="232" customFormat="false" ht="17" hidden="false" customHeight="true" outlineLevel="0" collapsed="false"/>
    <row r="233" customFormat="false" ht="17" hidden="false" customHeight="true" outlineLevel="0" collapsed="false"/>
    <row r="234" customFormat="false" ht="17" hidden="false" customHeight="true" outlineLevel="0" collapsed="false"/>
    <row r="235" customFormat="false" ht="17" hidden="false" customHeight="true" outlineLevel="0" collapsed="false"/>
    <row r="236" customFormat="false" ht="17" hidden="false" customHeight="true" outlineLevel="0" collapsed="false"/>
    <row r="237" customFormat="false" ht="17" hidden="false" customHeight="true" outlineLevel="0" collapsed="false"/>
    <row r="238" customFormat="false" ht="17" hidden="false" customHeight="true" outlineLevel="0" collapsed="false"/>
    <row r="239" customFormat="false" ht="17" hidden="false" customHeight="true" outlineLevel="0" collapsed="false"/>
    <row r="240" customFormat="false" ht="17" hidden="false" customHeight="true" outlineLevel="0" collapsed="false"/>
    <row r="241" customFormat="false" ht="17" hidden="false" customHeight="true" outlineLevel="0" collapsed="false"/>
    <row r="242" customFormat="false" ht="17" hidden="false" customHeight="true" outlineLevel="0" collapsed="false"/>
    <row r="243" customFormat="false" ht="17" hidden="false" customHeight="true" outlineLevel="0" collapsed="false"/>
    <row r="244" customFormat="false" ht="17" hidden="false" customHeight="true" outlineLevel="0" collapsed="false"/>
    <row r="245" customFormat="false" ht="17" hidden="false" customHeight="true" outlineLevel="0" collapsed="false"/>
    <row r="246" customFormat="false" ht="17" hidden="false" customHeight="true" outlineLevel="0" collapsed="false"/>
    <row r="247" customFormat="false" ht="17" hidden="false" customHeight="true" outlineLevel="0" collapsed="false"/>
    <row r="248" customFormat="false" ht="17" hidden="false" customHeight="true" outlineLevel="0" collapsed="false"/>
    <row r="249" customFormat="false" ht="17" hidden="false" customHeight="true" outlineLevel="0" collapsed="false"/>
    <row r="250" customFormat="false" ht="17" hidden="false" customHeight="true" outlineLevel="0" collapsed="false"/>
    <row r="251" customFormat="false" ht="17" hidden="false" customHeight="true" outlineLevel="0" collapsed="false"/>
    <row r="252" customFormat="false" ht="17" hidden="false" customHeight="true" outlineLevel="0" collapsed="false"/>
    <row r="253" customFormat="false" ht="17" hidden="false" customHeight="true" outlineLevel="0" collapsed="false"/>
    <row r="254" customFormat="false" ht="17" hidden="false" customHeight="true" outlineLevel="0" collapsed="false"/>
    <row r="255" customFormat="false" ht="17" hidden="false" customHeight="true" outlineLevel="0" collapsed="false"/>
    <row r="256" customFormat="false" ht="17" hidden="false" customHeight="true" outlineLevel="0" collapsed="false"/>
    <row r="257" customFormat="false" ht="17" hidden="false" customHeight="true" outlineLevel="0" collapsed="false"/>
    <row r="258" customFormat="false" ht="17" hidden="false" customHeight="true" outlineLevel="0" collapsed="false"/>
    <row r="259" customFormat="false" ht="17" hidden="false" customHeight="true" outlineLevel="0" collapsed="false"/>
    <row r="260" customFormat="false" ht="17" hidden="false" customHeight="true" outlineLevel="0" collapsed="false"/>
    <row r="261" customFormat="false" ht="17" hidden="false" customHeight="true" outlineLevel="0" collapsed="false"/>
    <row r="262" customFormat="false" ht="17" hidden="false" customHeight="true" outlineLevel="0" collapsed="false"/>
    <row r="263" customFormat="false" ht="17" hidden="false" customHeight="true" outlineLevel="0" collapsed="false"/>
    <row r="264" customFormat="false" ht="17" hidden="false" customHeight="true" outlineLevel="0" collapsed="false"/>
    <row r="265" customFormat="false" ht="17" hidden="false" customHeight="true" outlineLevel="0" collapsed="false"/>
    <row r="266" customFormat="false" ht="17" hidden="false" customHeight="true" outlineLevel="0" collapsed="false"/>
    <row r="267" customFormat="false" ht="17" hidden="false" customHeight="true" outlineLevel="0" collapsed="false"/>
    <row r="268" customFormat="false" ht="17" hidden="false" customHeight="true" outlineLevel="0" collapsed="false"/>
    <row r="269" customFormat="false" ht="17" hidden="false" customHeight="true" outlineLevel="0" collapsed="false"/>
    <row r="270" customFormat="false" ht="17" hidden="false" customHeight="true" outlineLevel="0" collapsed="false"/>
    <row r="271" customFormat="false" ht="17" hidden="false" customHeight="true" outlineLevel="0" collapsed="false"/>
    <row r="272" customFormat="false" ht="17" hidden="false" customHeight="true" outlineLevel="0" collapsed="false"/>
    <row r="273" customFormat="false" ht="17" hidden="false" customHeight="true" outlineLevel="0" collapsed="false"/>
    <row r="274" customFormat="false" ht="17" hidden="false" customHeight="true" outlineLevel="0" collapsed="false"/>
    <row r="275" customFormat="false" ht="17" hidden="false" customHeight="true" outlineLevel="0" collapsed="false"/>
    <row r="276" customFormat="false" ht="17" hidden="false" customHeight="true" outlineLevel="0" collapsed="false"/>
    <row r="277" customFormat="false" ht="17" hidden="false" customHeight="true" outlineLevel="0" collapsed="false"/>
    <row r="278" customFormat="false" ht="17" hidden="false" customHeight="true" outlineLevel="0" collapsed="false"/>
    <row r="279" customFormat="false" ht="17" hidden="false" customHeight="true" outlineLevel="0" collapsed="false"/>
    <row r="280" customFormat="false" ht="17" hidden="false" customHeight="true" outlineLevel="0" collapsed="false"/>
    <row r="281" customFormat="false" ht="17" hidden="false" customHeight="true" outlineLevel="0" collapsed="false"/>
    <row r="282" customFormat="false" ht="17" hidden="false" customHeight="true" outlineLevel="0" collapsed="false"/>
    <row r="283" customFormat="false" ht="17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2">
    <mergeCell ref="A1:N1"/>
    <mergeCell ref="A2:N2"/>
  </mergeCells>
  <printOptions headings="false" gridLines="false" gridLinesSet="true" horizontalCentered="false" verticalCentered="false"/>
  <pageMargins left="0.620833333333333" right="0.569444444444444" top="0.334722222222222" bottom="0.316666666666667" header="0.511805555555555" footer="0.0791666666666667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&amp;C&amp;"Arial,標準"&amp;10第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1274</TotalTime>
  <Application>NDC_ODF_Application_Tools_/2.0.6$Windows_X86_64 LibreOffice_project/bcda3e35925792cbbfa90727166a0d0448f033b4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2003-01-24T13:21:37Z</dcterms:created>
  <dc:creator>user</dc:creator>
  <dc:description/>
  <dc:language>zh-TW</dc:language>
  <cp:lastModifiedBy/>
  <cp:lastPrinted>2025-01-15T16:00:26Z</cp:lastPrinted>
  <dcterms:modified xsi:type="dcterms:W3CDTF">2025-02-17T10:51:26Z</dcterms:modified>
  <cp:revision>117</cp:revision>
  <dc:subject/>
  <dc:title/>
</cp:coreProperties>
</file>