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每季" sheetId="1" state="visible" r:id="rId2"/>
    <sheet name="每月" sheetId="2" state="visible" r:id="rId3"/>
  </sheets>
  <definedNames>
    <definedName function="false" hidden="false" localSheetId="1" name="_xlnm.Print_Titles" vbProcedure="false">每月!$1:$3</definedName>
    <definedName function="false" hidden="false" localSheetId="1" name="Excel_BuiltIn_Print_Titles" vbProcedure="false">每月!$1:$3</definedName>
    <definedName function="false" hidden="false" localSheetId="1" name="_xlnm.Print_Titles" vbProcedure="false">每月!$1:$3</definedName>
    <definedName function="false" hidden="false" localSheetId="1" name="_xlnm.Print_Titles_0" vbProcedure="false">每月!$1:$3</definedName>
    <definedName function="false" hidden="false" localSheetId="1" name="_xlnm.Print_Titles_0_0" vbProcedure="false">每月!$1:$3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<sst xmlns="http://schemas.openxmlformats.org/spreadsheetml/2006/main" count="306" uniqueCount="247">
  <si>
    <t xml:space="preserve">基隆關112年度各項主要業務資料統計</t>
  </si>
  <si>
    <t xml:space="preserve">一、一般貨物進出口報單份數（單位：份）</t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</si>
  <si>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1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</si>
  <si>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2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</si>
  <si>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3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</si>
  <si>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4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</si>
  <si>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t xml:space="preserve">合計</t>
  </si>
  <si>
    <t xml:space="preserve">進口報單</t>
  </si>
  <si>
    <t xml:space="preserve">出口報單</t>
  </si>
  <si>
    <t xml:space="preserve">轉運申請書</t>
  </si>
  <si>
    <t xml:space="preserve">合　　計</t>
  </si>
  <si>
    <r>
      <rPr>
        <sz val="12"/>
        <rFont val="新細明體"/>
        <family val="1"/>
        <charset val="136"/>
      </rPr>
      <t xml:space="preserve">*</t>
    </r>
    <r>
      <rPr>
        <sz val="12"/>
        <rFont val="標楷體"/>
        <family val="4"/>
        <charset val="136"/>
      </rPr>
      <t xml:space="preserve">進、出口報單份數包含小三通部分</t>
    </r>
  </si>
  <si>
    <t xml:space="preserve">二、快遞貨物進出口報單份數（單位：份）</t>
  </si>
  <si>
    <t xml:space="preserve">三、入出境旅客人數（單位：人）</t>
  </si>
  <si>
    <t xml:space="preserve">入境旅客</t>
  </si>
  <si>
    <t xml:space="preserve">出境旅客</t>
  </si>
  <si>
    <r>
      <rPr>
        <sz val="12"/>
        <rFont val="新細明體"/>
        <family val="1"/>
        <charset val="136"/>
      </rPr>
      <t xml:space="preserve">*</t>
    </r>
    <r>
      <rPr>
        <sz val="12"/>
        <rFont val="標楷體"/>
        <family val="4"/>
        <charset val="136"/>
      </rPr>
      <t xml:space="preserve">入出境旅客人數未包含小三通部分</t>
    </r>
  </si>
  <si>
    <t xml:space="preserve">四、商船艘數（單位：艘）</t>
  </si>
  <si>
    <t xml:space="preserve">進口商船</t>
  </si>
  <si>
    <t xml:space="preserve">出口商船</t>
  </si>
  <si>
    <t xml:space="preserve">五、商船載貨噸數（單位：噸）</t>
  </si>
  <si>
    <t xml:space="preserve">六、郵包件數（單位：件）</t>
  </si>
  <si>
    <t xml:space="preserve">進口郵包</t>
  </si>
  <si>
    <t xml:space="preserve">出口郵包</t>
  </si>
  <si>
    <t xml:space="preserve">七、貨櫃實櫃數量（單位：個）</t>
  </si>
  <si>
    <t xml:space="preserve">進口實櫃</t>
  </si>
  <si>
    <t xml:space="preserve">出口實櫃</t>
  </si>
  <si>
    <t xml:space="preserve">轉口實櫃</t>
  </si>
  <si>
    <t xml:space="preserve">八、緝私案件件數及金額（單位：件/新臺幣千元）</t>
  </si>
  <si>
    <t xml:space="preserve">緝案件數</t>
  </si>
  <si>
    <t xml:space="preserve">緝案沒入與罰鍰金額</t>
  </si>
  <si>
    <t xml:space="preserve">九、本關監管業務統計（以每季第三月資料為準）（單位：家）</t>
  </si>
  <si>
    <t xml:space="preserve">備註</t>
  </si>
  <si>
    <t xml:space="preserve">貨櫃集散站</t>
  </si>
  <si>
    <t xml:space="preserve">進出口貨棧</t>
  </si>
  <si>
    <t xml:space="preserve">報   關   業</t>
  </si>
  <si>
    <t xml:space="preserve">保 稅 倉 庫</t>
  </si>
  <si>
    <t xml:space="preserve">自用保稅倉庫</t>
  </si>
  <si>
    <t xml:space="preserve">免稅商店</t>
  </si>
  <si>
    <t xml:space="preserve">離島免稅購物商店</t>
  </si>
  <si>
    <t xml:space="preserve">自由港區事業 </t>
  </si>
  <si>
    <t xml:space="preserve">物流中心</t>
  </si>
  <si>
    <t xml:space="preserve">基隆關業務工作量統計表</t>
  </si>
  <si>
    <r>
      <rPr>
        <sz val="11"/>
        <rFont val="Arial"/>
        <family val="2"/>
        <charset val="136"/>
      </rPr>
      <t xml:space="preserve">112 </t>
    </r>
    <r>
      <rPr>
        <sz val="11"/>
        <rFont val="新細明體"/>
        <family val="1"/>
        <charset val="136"/>
      </rPr>
      <t xml:space="preserve">年 </t>
    </r>
    <r>
      <rPr>
        <sz val="11"/>
        <rFont val="Arial"/>
        <family val="2"/>
        <charset val="136"/>
      </rPr>
      <t xml:space="preserve">1 </t>
    </r>
    <r>
      <rPr>
        <sz val="11"/>
        <rFont val="新細明體"/>
        <family val="1"/>
        <charset val="136"/>
      </rPr>
      <t xml:space="preserve">月   至   </t>
    </r>
    <r>
      <rPr>
        <sz val="11"/>
        <rFont val="Arial"/>
        <family val="2"/>
        <charset val="136"/>
      </rPr>
      <t xml:space="preserve">112 </t>
    </r>
    <r>
      <rPr>
        <sz val="11"/>
        <rFont val="新細明體"/>
        <family val="1"/>
        <charset val="136"/>
      </rPr>
      <t xml:space="preserve">年  9</t>
    </r>
    <r>
      <rPr>
        <sz val="11"/>
        <rFont val="Arial"/>
        <family val="2"/>
        <charset val="136"/>
      </rPr>
      <t xml:space="preserve">  </t>
    </r>
    <r>
      <rPr>
        <sz val="11"/>
        <rFont val="新細明體"/>
        <family val="1"/>
        <charset val="136"/>
      </rPr>
      <t xml:space="preserve">月</t>
    </r>
  </si>
  <si>
    <t xml:space="preserve">項  目</t>
  </si>
  <si>
    <t xml:space="preserve">合  計</t>
  </si>
  <si>
    <r>
      <rPr>
        <sz val="10"/>
        <rFont val="Arial"/>
        <family val="2"/>
        <charset val="136"/>
      </rPr>
      <t xml:space="preserve">1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</si>
  <si>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2</t>
    </r>
    <r>
      <rPr>
        <sz val="12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</si>
  <si>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3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</si>
  <si>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4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</si>
  <si>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5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</si>
  <si>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6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</si>
  <si>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7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</si>
  <si>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8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</si>
  <si>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9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</si>
  <si>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10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</si>
  <si>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11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</si>
  <si>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12</t>
    </r>
    <r>
      <rPr>
        <sz val="10"/>
        <rFont val="新細明體"/>
        <family val="1"/>
        <charset val="136"/>
      </rPr>
      <t xml:space="preserve">月</t>
    </r>
  </si>
  <si>
    <t xml:space="preserve">徵課類</t>
  </si>
  <si>
    <t xml:space="preserve"> (一) 進口報單報關份數合計</t>
  </si>
  <si>
    <t xml:space="preserve">　1-1  進口報單報關份數(包含小三通)</t>
  </si>
  <si>
    <t xml:space="preserve"> 　進口報單報關份數(電腦連線)</t>
  </si>
  <si>
    <t xml:space="preserve"> 　進口報單報關份數(人工建檔)</t>
  </si>
  <si>
    <t xml:space="preserve">　　註:小三通進口報單報關份數</t>
  </si>
  <si>
    <t xml:space="preserve">　　　　小三通進口報單報關份數(電腦連線)</t>
  </si>
  <si>
    <t xml:space="preserve">　　　　小三通進口報單報關份數(人工建檔)</t>
  </si>
  <si>
    <t xml:space="preserve">　1-2  進口快遞貨物報單報關份數</t>
  </si>
  <si>
    <t xml:space="preserve"> 　進口快遞貨物報單報關份數(電腦連線)</t>
  </si>
  <si>
    <t xml:space="preserve"> 　進口快遞貨物報單報關份數(人工建檔)</t>
  </si>
  <si>
    <t xml:space="preserve">　1-3  進口快遞貨物簡易報單報關份數</t>
  </si>
  <si>
    <t xml:space="preserve"> 　進口快遞貨物簡易報單報關份數(電腦連線)</t>
  </si>
  <si>
    <t xml:space="preserve"> 　進口快遞貨物簡易報單報關份數(人工建檔)</t>
  </si>
  <si>
    <t xml:space="preserve"> (二) 進口完稅價格合計(千元)</t>
  </si>
  <si>
    <t xml:space="preserve">　2-1  進口報單申報完稅價格(包含小三通)</t>
  </si>
  <si>
    <t xml:space="preserve">　　註:小三通進口申報完稅價格</t>
  </si>
  <si>
    <t xml:space="preserve">　2-2  進口快遞貨物完稅價格</t>
  </si>
  <si>
    <t xml:space="preserve">　2-3  進口快遞簡易完稅價格</t>
  </si>
  <si>
    <t xml:space="preserve"> (三) 簽發進口報單副本份數合計</t>
  </si>
  <si>
    <t xml:space="preserve">　3-1  空運進口報單副本份數</t>
  </si>
  <si>
    <t xml:space="preserve">　3-2  線上核發空運進口報單副本份數(進口證明用聯)</t>
  </si>
  <si>
    <t xml:space="preserve">　3-3  海運進口報單副本份數</t>
  </si>
  <si>
    <t xml:space="preserve">　3-4  線上核發海運進口報單副本份數(進口證明用聯)</t>
  </si>
  <si>
    <t xml:space="preserve"> (四) 出口報單報關份數合計</t>
  </si>
  <si>
    <t xml:space="preserve">　4-1  出口報單報關份數(包含小三通)</t>
  </si>
  <si>
    <t xml:space="preserve"> 　出口報單報關份數(電腦連線)</t>
  </si>
  <si>
    <t xml:space="preserve"> 　出口報單報關份數(人工建檔)</t>
  </si>
  <si>
    <t xml:space="preserve">　　註:小三通出口報單報關份數</t>
  </si>
  <si>
    <t xml:space="preserve">　　　　小三通出口報單報關份數(電腦連線)</t>
  </si>
  <si>
    <t xml:space="preserve">　　　　小三通出口報單報關份數(人工建檔)</t>
  </si>
  <si>
    <t xml:space="preserve">　4-2  出口快遞貨物報單報關份數</t>
  </si>
  <si>
    <t xml:space="preserve"> 　出口快遞貨物報單報關份數(電腦連線)</t>
  </si>
  <si>
    <t xml:space="preserve"> 　出口快遞貨物報單報關份數(人工建檔)</t>
  </si>
  <si>
    <t xml:space="preserve">　4-3  出口快遞貨物簡易報單報關份數</t>
  </si>
  <si>
    <t xml:space="preserve"> 　出口快遞貨物簡易報單報關份數(電腦連線)</t>
  </si>
  <si>
    <t xml:space="preserve"> 　出口快遞貨物簡易報單報關份數(人工建檔)</t>
  </si>
  <si>
    <t xml:space="preserve"> (五) 出口離岸價格合計(千元)</t>
  </si>
  <si>
    <t xml:space="preserve">　5-1  出口貨物離岸價格(包含小三通)</t>
  </si>
  <si>
    <t xml:space="preserve">　　註:小三通出口離岸價格</t>
  </si>
  <si>
    <t xml:space="preserve">　5-2  出口快遞貨物離岸價格</t>
  </si>
  <si>
    <t xml:space="preserve">　5-3  出口快遞簡易離岸價格</t>
  </si>
  <si>
    <t xml:space="preserve"> (六) 簽發出口報單副本份數合計</t>
  </si>
  <si>
    <t xml:space="preserve">　6-1 空運出口報單副本份數</t>
  </si>
  <si>
    <t xml:space="preserve">　6-2  線上核發空運出口報單副本份數(出口證明用聯)</t>
  </si>
  <si>
    <t xml:space="preserve">　6-3 海運出口報單副本份數</t>
  </si>
  <si>
    <t xml:space="preserve">　6-4  線上核發海運出口報單副本份數(出口證明用聯)</t>
  </si>
  <si>
    <t xml:space="preserve"> (七)轉運申請書份數合計</t>
  </si>
  <si>
    <t xml:space="preserve">　7-1  T1轉運申請書份數</t>
  </si>
  <si>
    <t xml:space="preserve">　7-2  T2轉運申請書份數</t>
  </si>
  <si>
    <t xml:space="preserve">　7-3  T3轉運申請書份數</t>
  </si>
  <si>
    <t xml:space="preserve">　7-4  T4轉運申請書份數</t>
  </si>
  <si>
    <t xml:space="preserve">　7-5  T5轉運申請書份數</t>
  </si>
  <si>
    <t xml:space="preserve">　7-6  T6轉運申請書份數</t>
  </si>
  <si>
    <t xml:space="preserve">　7-7  T7轉運申請書份數</t>
  </si>
  <si>
    <t xml:space="preserve">　7-8  L1轉運申請書份數</t>
  </si>
  <si>
    <t xml:space="preserve"> (八)免報轉運申請書份數合計</t>
  </si>
  <si>
    <t xml:space="preserve">　8-1  免報T1轉運申請書份數</t>
  </si>
  <si>
    <t xml:space="preserve">　8-2  免報T2轉運申請書份數</t>
  </si>
  <si>
    <t xml:space="preserve"> (九)艙單筆數合計</t>
  </si>
  <si>
    <t xml:space="preserve">　9-1 進口</t>
  </si>
  <si>
    <t xml:space="preserve">　9-2 出口</t>
  </si>
  <si>
    <t xml:space="preserve"> (十)進出口櫃</t>
  </si>
  <si>
    <t xml:space="preserve">　10-1 進口貨櫃數量(PCS)合計</t>
  </si>
  <si>
    <t xml:space="preserve"> 　實櫃數量(PCS)</t>
  </si>
  <si>
    <t xml:space="preserve"> 　空櫃數量(PCS)</t>
  </si>
  <si>
    <t xml:space="preserve"> 　轉運數量(PCS)</t>
  </si>
  <si>
    <t xml:space="preserve">　　T1轉運貨櫃實櫃數量(PCS)</t>
  </si>
  <si>
    <t xml:space="preserve">　　免報T1轉口貨櫃實櫃數量(PCS)</t>
  </si>
  <si>
    <t xml:space="preserve"> 　轉口數量(PCS)</t>
  </si>
  <si>
    <t xml:space="preserve">　　T2轉口貨櫃實櫃數量(PCS)</t>
  </si>
  <si>
    <t xml:space="preserve">　　T3轉口貨櫃實櫃數量(PCS)</t>
  </si>
  <si>
    <t xml:space="preserve">　　T4轉口貨櫃實櫃數量(PCS)</t>
  </si>
  <si>
    <t xml:space="preserve">　　T6轉口貨櫃實櫃數量(PCS)</t>
  </si>
  <si>
    <t xml:space="preserve">　　免報T2轉口貨櫃實櫃數量(PCS)</t>
  </si>
  <si>
    <t xml:space="preserve">　10-2 進口貨櫃容量(TEU)合計</t>
  </si>
  <si>
    <t xml:space="preserve"> 　實櫃容量(TEU)</t>
  </si>
  <si>
    <t xml:space="preserve"> 　轉運容量(TEU)</t>
  </si>
  <si>
    <t xml:space="preserve">　　T1轉運貨櫃實櫃容量(TEU)</t>
  </si>
  <si>
    <t xml:space="preserve">　　免報T1轉口貨櫃實櫃容量(TEU)</t>
  </si>
  <si>
    <t xml:space="preserve"> 　轉口容量(TEU)</t>
  </si>
  <si>
    <t xml:space="preserve">　　T2轉口貨櫃實櫃容量(TEU)</t>
  </si>
  <si>
    <t xml:space="preserve">　　T3轉口貨櫃實櫃容量(TEU)</t>
  </si>
  <si>
    <t xml:space="preserve">　　T4轉口貨櫃實櫃容量(TEU)</t>
  </si>
  <si>
    <t xml:space="preserve">　　T6轉口貨櫃實櫃容量(TEU)</t>
  </si>
  <si>
    <t xml:space="preserve">　　免報T2轉口貨櫃實櫃容量(TEU)</t>
  </si>
  <si>
    <t xml:space="preserve">　10-3 出口貨櫃數量(PCS)合計</t>
  </si>
  <si>
    <t xml:space="preserve">　　MCC出口裝船貨櫃數量(PCS)</t>
  </si>
  <si>
    <t xml:space="preserve"> 　*空櫃數量(PCS)</t>
  </si>
  <si>
    <t xml:space="preserve">　10-4 出口貨櫃容量(TEU)合計</t>
  </si>
  <si>
    <t xml:space="preserve">　　MCC出口裝船貨櫃容量(TEU)</t>
  </si>
  <si>
    <t xml:space="preserve"> (十一)運輸工具</t>
  </si>
  <si>
    <t xml:space="preserve">　11-1  進口商船(艘數)</t>
  </si>
  <si>
    <t xml:space="preserve">　11-2  進口商船(載貨噸數)</t>
  </si>
  <si>
    <t xml:space="preserve">　11-3  出口商船(艘數)</t>
  </si>
  <si>
    <t xml:space="preserve">　11-4  出口商船(載貨噸數)</t>
  </si>
  <si>
    <t xml:space="preserve">　*11-5  入境飛機架次</t>
  </si>
  <si>
    <t xml:space="preserve">　*11-6  進口飛機載貨噸數</t>
  </si>
  <si>
    <t xml:space="preserve">　*11-7  出境飛機架次</t>
  </si>
  <si>
    <t xml:space="preserve">　*11-8  出口飛機載貨噸數</t>
  </si>
  <si>
    <t xml:space="preserve"> (十二)入出境旅客</t>
  </si>
  <si>
    <t xml:space="preserve">　12-1 入境</t>
  </si>
  <si>
    <t xml:space="preserve"> 　*一般</t>
  </si>
  <si>
    <t xml:space="preserve"> 　*小三通</t>
  </si>
  <si>
    <t xml:space="preserve">　12-2 出境</t>
  </si>
  <si>
    <t xml:space="preserve"> (十三) 進出口郵包及進口函件</t>
  </si>
  <si>
    <t xml:space="preserve">　13-1 進口郵包及函件件數</t>
  </si>
  <si>
    <t xml:space="preserve"> 　*進口郵包件數</t>
  </si>
  <si>
    <t xml:space="preserve"> 　*進口函件件數</t>
  </si>
  <si>
    <t xml:space="preserve">　*13-2 出口郵包件數</t>
  </si>
  <si>
    <t xml:space="preserve"> (十四) 防止中轉業務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</si>
  <si>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*14-1 </t>
    </r>
    <r>
      <rPr>
        <sz val="10"/>
        <rFont val="新細明體"/>
        <family val="1"/>
        <charset val="136"/>
      </rPr>
      <t xml:space="preserve">返台旅客人數</t>
    </r>
  </si>
  <si>
    <t xml:space="preserve">　*14-2 運台郵包份數</t>
  </si>
  <si>
    <t xml:space="preserve"> (十五)單證合一報單份數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</si>
  <si>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*15-1 </t>
    </r>
    <r>
      <rPr>
        <sz val="10"/>
        <rFont val="新細明體"/>
        <family val="1"/>
        <charset val="136"/>
      </rPr>
      <t xml:space="preserve">單證合一報單份數</t>
    </r>
  </si>
  <si>
    <t xml:space="preserve">通關服務類(家數)</t>
  </si>
  <si>
    <t xml:space="preserve"> 21-1 貨櫃集散站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</si>
  <si>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</t>
    </r>
    <r>
      <rPr>
        <sz val="10"/>
        <rFont val="新細明體"/>
        <family val="1"/>
        <charset val="136"/>
      </rPr>
      <t xml:space="preserve">自主管理貨櫃集散站</t>
    </r>
  </si>
  <si>
    <t xml:space="preserve">　*非自主管理貨櫃集散站</t>
  </si>
  <si>
    <t xml:space="preserve"> 21-2 進出口貨棧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</si>
  <si>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</t>
    </r>
    <r>
      <rPr>
        <sz val="10"/>
        <rFont val="新細明體"/>
        <family val="1"/>
        <charset val="136"/>
      </rPr>
      <t xml:space="preserve">自主管理貨棧</t>
    </r>
  </si>
  <si>
    <t xml:space="preserve">　*非自主管理貨棧</t>
  </si>
  <si>
    <t xml:space="preserve"> 21-3 報關業</t>
  </si>
  <si>
    <t xml:space="preserve">　跨關區報關業</t>
  </si>
  <si>
    <t xml:space="preserve">　非跨關區報關業</t>
  </si>
  <si>
    <t xml:space="preserve"> 21-4 自行報關</t>
  </si>
  <si>
    <t xml:space="preserve">查緝類</t>
  </si>
  <si>
    <t xml:space="preserve"> (一) 緝私案件</t>
  </si>
  <si>
    <t xml:space="preserve">　31-1緝私案件件數</t>
  </si>
  <si>
    <r>
      <rPr>
        <b val="true"/>
        <sz val="10"/>
        <color rgb="FFFF0000"/>
        <rFont val="新細明體"/>
        <family val="1"/>
        <charset val="136"/>
      </rPr>
      <t xml:space="preserve">　</t>
    </r>
    <r>
      <rPr>
        <b val="true"/>
        <sz val="10"/>
        <color rgb="FFFF0000"/>
        <rFont val="Arial"/>
        <family val="2"/>
        <charset val="136"/>
      </rPr>
      <t xml:space="preserve">31-2</t>
    </r>
    <r>
      <rPr>
        <b val="true"/>
        <sz val="10"/>
        <color rgb="FFFF0000"/>
        <rFont val="新細明體"/>
        <family val="1"/>
        <charset val="136"/>
      </rPr>
      <t xml:space="preserve">緝私案件沒入及罰鍰金額</t>
    </r>
    <r>
      <rPr>
        <b val="true"/>
        <sz val="10"/>
        <color rgb="FFFF0000"/>
        <rFont val="Arial"/>
        <family val="2"/>
        <charset val="136"/>
      </rPr>
      <t xml:space="preserve">(</t>
    </r>
    <r>
      <rPr>
        <b val="true"/>
        <sz val="10"/>
        <color rgb="FFFF0000"/>
        <rFont val="新細明體"/>
        <family val="1"/>
        <charset val="136"/>
      </rPr>
      <t xml:space="preserve">千元</t>
    </r>
    <r>
      <rPr>
        <b val="true"/>
        <sz val="10"/>
        <color rgb="FFFF0000"/>
        <rFont val="Arial"/>
        <family val="2"/>
        <charset val="136"/>
      </rPr>
      <t xml:space="preserve">)</t>
    </r>
  </si>
  <si>
    <r>
      <rPr>
        <sz val="10"/>
        <rFont val="Arial"/>
        <family val="2"/>
        <charset val="136"/>
      </rPr>
      <t xml:space="preserve"> (</t>
    </r>
    <r>
      <rPr>
        <sz val="10"/>
        <rFont val="新細明體"/>
        <family val="1"/>
        <charset val="136"/>
      </rPr>
      <t xml:space="preserve">二</t>
    </r>
    <r>
      <rPr>
        <sz val="10"/>
        <rFont val="Arial"/>
        <family val="2"/>
        <charset val="136"/>
      </rPr>
      <t xml:space="preserve">) </t>
    </r>
    <r>
      <rPr>
        <sz val="10"/>
        <rFont val="新細明體"/>
        <family val="1"/>
        <charset val="136"/>
      </rPr>
      <t xml:space="preserve">處結緝私案件</t>
    </r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</si>
  <si>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32-1</t>
    </r>
    <r>
      <rPr>
        <sz val="10"/>
        <rFont val="新細明體"/>
        <family val="1"/>
        <charset val="136"/>
      </rPr>
      <t xml:space="preserve">處結緝私件數</t>
    </r>
  </si>
  <si>
    <t xml:space="preserve">　32-2處結緝私價值(千元)</t>
  </si>
  <si>
    <t xml:space="preserve">沖退稅類</t>
  </si>
  <si>
    <t xml:space="preserve"> 41-1 結辦案件數</t>
  </si>
  <si>
    <t xml:space="preserve"> 42-2 沖稅金額(千元)</t>
  </si>
  <si>
    <t xml:space="preserve"> 43-3 退稅金額(千元)</t>
  </si>
  <si>
    <t xml:space="preserve">保稅類</t>
  </si>
  <si>
    <t xml:space="preserve"> (一) 科學園區</t>
  </si>
  <si>
    <t xml:space="preserve">　*51-1 家數</t>
  </si>
  <si>
    <t xml:space="preserve">　51-2 進區報單份數</t>
  </si>
  <si>
    <t xml:space="preserve">　51-3 出區報單份數</t>
  </si>
  <si>
    <t xml:space="preserve">　51-4 進區貨物價值(千元)</t>
  </si>
  <si>
    <t xml:space="preserve">　51-5 出區貨物價值(千元)</t>
  </si>
  <si>
    <t xml:space="preserve"> (二) 科技產業園區</t>
  </si>
  <si>
    <t xml:space="preserve">　*52-1 家數</t>
  </si>
  <si>
    <t xml:space="preserve">　52-2 進區報單份數</t>
  </si>
  <si>
    <t xml:space="preserve">　52-3 出區報單份數</t>
  </si>
  <si>
    <t xml:space="preserve">　52-4 進區貨物價值(千元) (不含區間交易以交易申報書填報部份)</t>
  </si>
  <si>
    <t xml:space="preserve">　52-5 出區貨物價值(千元) (不含區間交易以交易申報書填報部份)</t>
  </si>
  <si>
    <t xml:space="preserve"> (三) 保稅工廠</t>
  </si>
  <si>
    <t xml:space="preserve">　53-1 家數</t>
  </si>
  <si>
    <t xml:space="preserve">　53-2 進廠報單份數</t>
  </si>
  <si>
    <t xml:space="preserve">　53-3 出廠報單份數</t>
  </si>
  <si>
    <t xml:space="preserve">　53-4 進廠貨物價值(千元)</t>
  </si>
  <si>
    <t xml:space="preserve">　53-5 出廠貨物價值(千元)</t>
  </si>
  <si>
    <t xml:space="preserve"> (四) 保稅倉庫(不含自用保稅倉庫)</t>
  </si>
  <si>
    <t xml:space="preserve">　*54-1 家數</t>
  </si>
  <si>
    <t xml:space="preserve">　54-2 進倉報單份數</t>
  </si>
  <si>
    <t xml:space="preserve">　54-3 出倉報單份數</t>
  </si>
  <si>
    <t xml:space="preserve">　54-4 進倉貨物價值(千元)</t>
  </si>
  <si>
    <t xml:space="preserve">　54-5 出倉貨物價值(千元)</t>
  </si>
  <si>
    <t xml:space="preserve"> (五) 自用保稅倉庫</t>
  </si>
  <si>
    <t xml:space="preserve">　*55-1 家數</t>
  </si>
  <si>
    <t xml:space="preserve">　55-2 進倉報單份數</t>
  </si>
  <si>
    <t xml:space="preserve">　55-3 出倉報單份數</t>
  </si>
  <si>
    <t xml:space="preserve">　55-4 進倉貨物價值(千元)</t>
  </si>
  <si>
    <t xml:space="preserve">　55-5 出倉貨物價值(千元)</t>
  </si>
  <si>
    <t xml:space="preserve"> (六) 物流中心</t>
  </si>
  <si>
    <t xml:space="preserve">　*56-1 家數</t>
  </si>
  <si>
    <t xml:space="preserve">　56-2 進倉報單份數</t>
  </si>
  <si>
    <t xml:space="preserve">　56-3 出倉報單份數</t>
  </si>
  <si>
    <t xml:space="preserve">　56-4 進倉貨物價值(千元)</t>
  </si>
  <si>
    <t xml:space="preserve">　56-5 出倉貨物價值(千元)</t>
  </si>
  <si>
    <t xml:space="preserve"> (七) 農技園區</t>
  </si>
  <si>
    <t xml:space="preserve">　*57-1 家數</t>
  </si>
  <si>
    <t xml:space="preserve">　57-2 進區報單份數</t>
  </si>
  <si>
    <t xml:space="preserve">　57-3 出區報單份數</t>
  </si>
  <si>
    <t xml:space="preserve">　57-4 進區貨物價值(千元)</t>
  </si>
  <si>
    <t xml:space="preserve">　57-5 出區貨物價值(千元)</t>
  </si>
  <si>
    <t xml:space="preserve"> (八) 自由貿易港區</t>
  </si>
  <si>
    <t xml:space="preserve">　*58-1 家數</t>
  </si>
  <si>
    <t xml:space="preserve">　58-2 進區報單份數</t>
  </si>
  <si>
    <t xml:space="preserve">　58-3 出區報單份數</t>
  </si>
  <si>
    <t xml:space="preserve">　58-4 進區貨物價值(千元)</t>
  </si>
  <si>
    <t xml:space="preserve">　58-5 出區貨物價值(千元)</t>
  </si>
  <si>
    <t xml:space="preserve"> (九) 免稅商店家數</t>
  </si>
  <si>
    <t xml:space="preserve">　*59-1 免稅商店</t>
  </si>
  <si>
    <t xml:space="preserve">　*59-2 離島免稅購物商店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</si>
</sst>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NT$-404]#,##0.00;[RED]\-[$NT$-404]#,##0.00"/>
    <numFmt numFmtId="166" formatCode="* #,##0.00\ ;\-* #,##0.00\ ;* \-#\ ;@\ "/>
    <numFmt numFmtId="167" formatCode="* #,##0\ ;\-* #,##0\ ;* \-#\ ;@\ "/>
    <numFmt numFmtId="168" formatCode="General"/>
    <numFmt numFmtId="169" formatCode="#,##0"/>
  </numFmts>
  <fonts count="32">
    <font>
      <sz val="12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rgb="FFFFFFFF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CC0000"/>
      <name val="新細明體"/>
      <family val="1"/>
      <charset val="136"/>
    </font>
    <font>
      <sz val="12"/>
      <color rgb="FF808080"/>
      <name val="新細明體"/>
      <family val="1"/>
      <charset val="136"/>
    </font>
    <font>
      <sz val="12"/>
      <color rgb="FF006600"/>
      <name val="新細明體"/>
      <family val="1"/>
      <charset val="136"/>
    </font>
    <font>
      <u val="single"/>
      <sz val="12"/>
      <color rgb="FF0000EE"/>
      <name val="新細明體"/>
      <family val="1"/>
      <charset val="136"/>
    </font>
    <font>
      <sz val="12"/>
      <color rgb="FF996600"/>
      <name val="新細明體"/>
      <family val="1"/>
      <charset val="136"/>
    </font>
    <font>
      <sz val="12"/>
      <color rgb="FF333333"/>
      <name val="新細明體"/>
      <family val="1"/>
      <charset val="136"/>
    </font>
    <font>
      <u val="single"/>
      <sz val="12"/>
      <name val="新細明體"/>
      <family val="1"/>
      <charset val="136"/>
    </font>
    <font>
      <b val="true"/>
      <sz val="16"/>
      <color rgb="FFFF0000"/>
      <name val="標楷體"/>
      <family val="4"/>
      <charset val="136"/>
    </font>
    <font>
      <b val="true"/>
      <sz val="12"/>
      <name val="標楷體"/>
      <family val="4"/>
      <charset val="136"/>
    </font>
    <font>
      <b val="true"/>
      <sz val="12"/>
      <color rgb="FFFF0000"/>
      <name val="標楷體"/>
      <family val="4"/>
      <charset val="136"/>
    </font>
    <font>
      <b val="true"/>
      <sz val="12"/>
      <color rgb="FFFF0000"/>
      <name val="Arial"/>
      <family val="2"/>
      <charset val="136"/>
    </font>
    <font>
      <b val="true"/>
      <sz val="12"/>
      <color rgb="FF0000FF"/>
      <name val="標楷體"/>
      <family val="4"/>
      <charset val="136"/>
    </font>
    <font>
      <sz val="12"/>
      <name val="Arial"/>
      <family val="2"/>
      <charset val="136"/>
    </font>
    <font>
      <b val="true"/>
      <sz val="12"/>
      <color rgb="FF008000"/>
      <name val="細明體"/>
      <family val="3"/>
      <charset val="136"/>
    </font>
    <font>
      <sz val="12"/>
      <name val="標楷體"/>
      <family val="4"/>
      <charset val="136"/>
    </font>
    <font>
      <b val="true"/>
      <sz val="12"/>
      <name val="新細明體"/>
      <family val="1"/>
      <charset val="136"/>
    </font>
    <font>
      <sz val="10"/>
      <name val="新細明體"/>
      <family val="1"/>
      <charset val="136"/>
    </font>
    <font>
      <b val="true"/>
      <sz val="13"/>
      <name val="新細明體"/>
      <family val="1"/>
      <charset val="136"/>
    </font>
    <font>
      <sz val="11"/>
      <name val="Arial"/>
      <family val="2"/>
      <charset val="136"/>
    </font>
    <font>
      <sz val="11"/>
      <name val="新細明體"/>
      <family val="1"/>
      <charset val="136"/>
    </font>
    <font>
      <sz val="10"/>
      <name val="Arial"/>
      <family val="2"/>
      <charset val="136"/>
    </font>
    <font>
      <b val="true"/>
      <sz val="10"/>
      <name val="新細明體"/>
      <family val="1"/>
      <charset val="136"/>
    </font>
    <font>
      <b val="true"/>
      <sz val="10"/>
      <color rgb="FFFF0000"/>
      <name val="新細明體"/>
      <family val="1"/>
      <charset val="136"/>
    </font>
    <font>
      <b val="true"/>
      <sz val="10"/>
      <name val="Arial"/>
      <family val="2"/>
      <charset val="136"/>
    </font>
    <font>
      <b val="true"/>
      <sz val="10"/>
      <color rgb="FFF80808"/>
      <name val="新細明體"/>
      <family val="1"/>
      <charset val="136"/>
    </font>
    <font>
      <b val="true"/>
      <sz val="10"/>
      <color rgb="FFFF0000"/>
      <name val="Arial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80808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7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8" borderId="0" applyFont="true" applyBorder="false" applyAlignment="true" applyProtection="false">
      <alignment horizontal="general" vertical="bottom" textRotation="0" wrapText="false" indent="0" shrinkToFit="false"/>
    </xf>
    <xf numFmtId="164" fontId="10" fillId="8" borderId="0" applyFont="true" applyBorder="false" applyAlignment="true" applyProtection="false">
      <alignment horizontal="general" vertical="bottom" textRotation="0" wrapText="false" indent="0" shrinkToFit="false"/>
    </xf>
    <xf numFmtId="164" fontId="10" fillId="8" borderId="0" applyFont="true" applyBorder="false" applyAlignment="true" applyProtection="false">
      <alignment horizontal="general" vertical="bottom" textRotation="0" wrapText="false" indent="0" shrinkToFit="false"/>
    </xf>
    <xf numFmtId="164" fontId="11" fillId="8" borderId="1" applyFont="true" applyBorder="true" applyAlignment="true" applyProtection="false">
      <alignment horizontal="general" vertical="bottom" textRotation="0" wrapText="false" indent="0" shrinkToFit="false"/>
    </xf>
    <xf numFmtId="164" fontId="11" fillId="8" borderId="1" applyFont="true" applyBorder="true" applyAlignment="true" applyProtection="false">
      <alignment horizontal="general" vertical="bottom" textRotation="0" wrapText="false" indent="0" shrinkToFit="false"/>
    </xf>
    <xf numFmtId="164" fontId="11" fillId="8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9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5" fontId="1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8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8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8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7" fontId="18" fillId="0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18" fillId="9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8" fillId="9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2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2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2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2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2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6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6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6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9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6" fillId="11" borderId="3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9" fontId="29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6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6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6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9" fillId="0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5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1" xfId="20"/>
    <cellStyle name="Accent 1 14" xfId="21"/>
    <cellStyle name="Accent 1 16" xfId="22"/>
    <cellStyle name="Accent 13" xfId="23"/>
    <cellStyle name="Accent 15" xfId="24"/>
    <cellStyle name="Accent 2 1" xfId="25"/>
    <cellStyle name="Accent 2 15" xfId="26"/>
    <cellStyle name="Accent 2 17" xfId="27"/>
    <cellStyle name="Accent 3 1" xfId="28"/>
    <cellStyle name="Accent 3 16" xfId="29"/>
    <cellStyle name="Accent 3 18" xfId="30"/>
    <cellStyle name="Accent 4" xfId="31"/>
    <cellStyle name="Bad 1" xfId="32"/>
    <cellStyle name="Bad 10" xfId="33"/>
    <cellStyle name="Bad 12" xfId="34"/>
    <cellStyle name="Error 1" xfId="35"/>
    <cellStyle name="Error 12" xfId="36"/>
    <cellStyle name="Error 14" xfId="37"/>
    <cellStyle name="Footnote 1" xfId="38"/>
    <cellStyle name="Footnote 5" xfId="39"/>
    <cellStyle name="Footnote 7" xfId="40"/>
    <cellStyle name="Good 1" xfId="41"/>
    <cellStyle name="Good 10" xfId="42"/>
    <cellStyle name="Good 8" xfId="43"/>
    <cellStyle name="Heading 1 1" xfId="44"/>
    <cellStyle name="Heading 1 2" xfId="45"/>
    <cellStyle name="Heading 1 3" xfId="46"/>
    <cellStyle name="Heading 2 1" xfId="47"/>
    <cellStyle name="Heading 2 2" xfId="48"/>
    <cellStyle name="Heading 2 4" xfId="49"/>
    <cellStyle name="Heading 3" xfId="50"/>
    <cellStyle name="Hyperlink 1" xfId="51"/>
    <cellStyle name="Hyperlink 6" xfId="52"/>
    <cellStyle name="Hyperlink 8" xfId="53"/>
    <cellStyle name="Neutral 1" xfId="54"/>
    <cellStyle name="Neutral 11" xfId="55"/>
    <cellStyle name="Neutral 9" xfId="56"/>
    <cellStyle name="Note 1" xfId="57"/>
    <cellStyle name="Note 4" xfId="58"/>
    <cellStyle name="Note 6" xfId="59"/>
    <cellStyle name="Status 1" xfId="60"/>
    <cellStyle name="Status 7" xfId="61"/>
    <cellStyle name="Status 9" xfId="62"/>
    <cellStyle name="Text 1" xfId="63"/>
    <cellStyle name="Text 3" xfId="64"/>
    <cellStyle name="Text 5" xfId="65"/>
    <cellStyle name="Warning 1" xfId="66"/>
    <cellStyle name="Warning 11" xfId="67"/>
    <cellStyle name="Warning 13" xfId="68"/>
    <cellStyle name="標題" xfId="69"/>
    <cellStyle name="標題 1" xfId="70"/>
    <cellStyle name="結果" xfId="71"/>
    <cellStyle name="結果 2" xfId="7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F80808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H63"/>
  <sheetViews>
    <sheetView showFormulas="false" showGridLines="true" showRowColHeaders="true" showZeros="true" rightToLeft="false" tabSelected="false" showOutlineSymbols="true" defaultGridColor="true" view="normal" topLeftCell="A1" colorId="64" zoomScale="79" zoomScaleNormal="79" zoomScalePageLayoutView="100" workbookViewId="0">
      <selection pane="topLeft" activeCell="E8" activeCellId="0" sqref="E8"/>
    </sheetView>
  </sheetViews>
  <sheetFormatPr defaultRowHeight="15" zeroHeight="false" outlineLevelRow="0" outlineLevelCol="0"/>
  <cols>
    <col collapsed="false" customWidth="true" hidden="false" outlineLevel="0" max="1" min="1" style="1" width="2.31"/>
    <col collapsed="false" customWidth="true" hidden="false" outlineLevel="0" max="2" min="2" style="1" width="18.86"/>
    <col collapsed="false" customWidth="true" hidden="false" outlineLevel="0" max="6" min="3" style="1" width="13.41"/>
    <col collapsed="false" customWidth="true" hidden="false" outlineLevel="0" max="7" min="7" style="1" width="13.72"/>
    <col collapsed="false" customWidth="true" hidden="false" outlineLevel="0" max="257" min="8" style="1" width="8.72"/>
    <col collapsed="false" customWidth="true" hidden="false" outlineLevel="0" max="1025" min="258" style="0" width="8.72"/>
  </cols>
  <sheetData>
    <row r="1" customFormat="false" ht="27" hidden="false" customHeight="true" outlineLevel="0" collapsed="false">
      <c r="B1" s="2" t="s">
        <v>0</v>
      </c>
      <c r="C1" s="2"/>
      <c r="D1" s="2"/>
      <c r="E1" s="2"/>
      <c r="F1" s="2"/>
      <c r="G1" s="2"/>
    </row>
    <row r="2" customFormat="false" ht="22.5" hidden="false" customHeight="true" outlineLevel="0" collapsed="false">
      <c r="B2" s="3" t="s">
        <v>1</v>
      </c>
      <c r="C2" s="3"/>
      <c r="D2" s="3"/>
      <c r="E2" s="3"/>
      <c r="F2" s="3"/>
    </row>
    <row r="3" customFormat="false" ht="22.5" hidden="false" customHeight="true" outlineLevel="0" collapsed="false">
      <c r="B3" s="4"/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customFormat="false" ht="22.5" hidden="false" customHeight="true" outlineLevel="0" collapsed="false">
      <c r="B4" s="6" t="s">
        <v>7</v>
      </c>
      <c r="C4" s="7" t="n">
        <f aca="false">SUM(每月!C6:E6)</f>
        <v>169801</v>
      </c>
      <c r="D4" s="7" t="n">
        <f aca="false">SUM(每月!F6:H6)</f>
        <v>186955</v>
      </c>
      <c r="E4" s="7" t="n">
        <f aca="false">SUM(每月!I6:K6)</f>
        <v>187995</v>
      </c>
      <c r="F4" s="7" t="n">
        <f aca="false">SUM(每月!L6:N6)</f>
        <v>0</v>
      </c>
      <c r="G4" s="8" t="n">
        <f aca="false">SUM(C4:F4)</f>
        <v>544751</v>
      </c>
    </row>
    <row r="5" customFormat="false" ht="22.5" hidden="false" customHeight="true" outlineLevel="0" collapsed="false">
      <c r="B5" s="6" t="s">
        <v>8</v>
      </c>
      <c r="C5" s="7" t="n">
        <f aca="false">SUM(每月!C29:E29)</f>
        <v>177868</v>
      </c>
      <c r="D5" s="7" t="n">
        <f aca="false">SUM(每月!F29:H29)</f>
        <v>186701</v>
      </c>
      <c r="E5" s="7" t="n">
        <f aca="false">SUM(每月!I29:K29)</f>
        <v>191487</v>
      </c>
      <c r="F5" s="7" t="n">
        <f aca="false">SUM(每月!L29:N29)</f>
        <v>0</v>
      </c>
      <c r="G5" s="8" t="n">
        <f aca="false">SUM(C5:F5)</f>
        <v>556056</v>
      </c>
      <c r="H5" s="9"/>
    </row>
    <row r="6" customFormat="false" ht="22.5" hidden="false" customHeight="true" outlineLevel="0" collapsed="false">
      <c r="B6" s="6" t="s">
        <v>9</v>
      </c>
      <c r="C6" s="7" t="n">
        <f aca="false">SUM(每月!C51:E51)</f>
        <v>3498</v>
      </c>
      <c r="D6" s="7" t="n">
        <f aca="false">SUM(每月!F51:H51)</f>
        <v>4672</v>
      </c>
      <c r="E6" s="7" t="n">
        <f aca="false">SUM(每月!I51:K51)</f>
        <v>3649</v>
      </c>
      <c r="F6" s="7" t="n">
        <f aca="false">SUM(每月!L51:N51)</f>
        <v>0</v>
      </c>
      <c r="G6" s="8" t="n">
        <f aca="false">SUM(C6:F6)</f>
        <v>11819</v>
      </c>
    </row>
    <row r="7" customFormat="false" ht="22.5" hidden="false" customHeight="true" outlineLevel="0" collapsed="false">
      <c r="B7" s="6" t="s">
        <v>10</v>
      </c>
      <c r="C7" s="7" t="n">
        <f aca="false">SUM(C4:C6)</f>
        <v>351167</v>
      </c>
      <c r="D7" s="7" t="n">
        <f aca="false">SUM(D4:D6)</f>
        <v>378328</v>
      </c>
      <c r="E7" s="7" t="n">
        <f aca="false">SUM(E4:E6)</f>
        <v>383131</v>
      </c>
      <c r="F7" s="7" t="n">
        <f aca="false">SUM(F4:F6)</f>
        <v>0</v>
      </c>
      <c r="G7" s="8" t="n">
        <f aca="false">SUM(C7:F7)</f>
        <v>1112626</v>
      </c>
    </row>
    <row r="8" customFormat="false" ht="22.5" hidden="false" customHeight="true" outlineLevel="0" collapsed="false">
      <c r="B8" s="10" t="s">
        <v>11</v>
      </c>
    </row>
    <row r="9" customFormat="false" ht="22.5" hidden="false" customHeight="true" outlineLevel="0" collapsed="false">
      <c r="B9" s="3" t="s">
        <v>12</v>
      </c>
      <c r="C9" s="3"/>
      <c r="D9" s="3"/>
      <c r="E9" s="3"/>
      <c r="F9" s="3"/>
    </row>
    <row r="10" customFormat="false" ht="22.5" hidden="false" customHeight="true" outlineLevel="0" collapsed="false">
      <c r="B10" s="4"/>
      <c r="C10" s="5" t="s">
        <v>2</v>
      </c>
      <c r="D10" s="5" t="s">
        <v>3</v>
      </c>
      <c r="E10" s="5" t="s">
        <v>4</v>
      </c>
      <c r="F10" s="5" t="s">
        <v>5</v>
      </c>
      <c r="G10" s="5" t="s">
        <v>6</v>
      </c>
    </row>
    <row r="11" customFormat="false" ht="22.5" hidden="false" customHeight="true" outlineLevel="0" collapsed="false">
      <c r="B11" s="6" t="s">
        <v>7</v>
      </c>
      <c r="C11" s="7" t="n">
        <f aca="false">SUM(每月!C12:E12)+SUM(每月!C15:E15)</f>
        <v>2083319</v>
      </c>
      <c r="D11" s="7" t="n">
        <f aca="false">SUM(每月!F12:H12)+SUM(每月!F15:H15)</f>
        <v>2194484</v>
      </c>
      <c r="E11" s="7" t="n">
        <f aca="false">SUM(每月!I12:K12)+SUM(每月!I15:K15)</f>
        <v>2256577</v>
      </c>
      <c r="F11" s="7" t="n">
        <f aca="false">SUM(每月!L12:N12)+SUM(每月!L15:N15)</f>
        <v>0</v>
      </c>
      <c r="G11" s="8" t="n">
        <f aca="false">SUM(C11:F11)</f>
        <v>6534380</v>
      </c>
    </row>
    <row r="12" customFormat="false" ht="22.5" hidden="false" customHeight="true" outlineLevel="0" collapsed="false">
      <c r="B12" s="6" t="s">
        <v>8</v>
      </c>
      <c r="C12" s="7" t="n">
        <f aca="false">SUM(每月!C35:E35)+SUM(每月!C38:E38)</f>
        <v>29</v>
      </c>
      <c r="D12" s="7" t="n">
        <f aca="false">SUM(每月!F35:H35)+SUM(每月!F38:H38)</f>
        <v>51</v>
      </c>
      <c r="E12" s="7" t="n">
        <f aca="false">SUM(每月!I35:K35)+SUM(每月!I38:K38)</f>
        <v>200</v>
      </c>
      <c r="F12" s="7" t="n">
        <f aca="false">SUM(每月!L35:N35)+SUM(每月!L38:N38)</f>
        <v>0</v>
      </c>
      <c r="G12" s="8" t="n">
        <f aca="false">SUM(C12:F12)</f>
        <v>280</v>
      </c>
    </row>
    <row r="13" customFormat="false" ht="22.5" hidden="false" customHeight="true" outlineLevel="0" collapsed="false">
      <c r="B13" s="6" t="s">
        <v>10</v>
      </c>
      <c r="C13" s="7" t="n">
        <f aca="false">SUM(C11:C12)</f>
        <v>2083348</v>
      </c>
      <c r="D13" s="7" t="n">
        <f aca="false">SUM(D11:D12)</f>
        <v>2194535</v>
      </c>
      <c r="E13" s="7" t="n">
        <f aca="false">SUM(E11:E12)</f>
        <v>2256777</v>
      </c>
      <c r="F13" s="7" t="n">
        <f aca="false">SUM(F11:F12)</f>
        <v>0</v>
      </c>
      <c r="G13" s="7" t="n">
        <f aca="false">SUM(G11:G12)</f>
        <v>6534660</v>
      </c>
    </row>
    <row r="14" customFormat="false" ht="22.5" hidden="false" customHeight="true" outlineLevel="0" collapsed="false">
      <c r="B14" s="10"/>
    </row>
    <row r="15" customFormat="false" ht="22.5" hidden="false" customHeight="true" outlineLevel="0" collapsed="false">
      <c r="B15" s="3" t="s">
        <v>13</v>
      </c>
      <c r="C15" s="3"/>
      <c r="D15" s="3"/>
      <c r="E15" s="3"/>
      <c r="F15" s="3"/>
    </row>
    <row r="16" customFormat="false" ht="22.5" hidden="false" customHeight="true" outlineLevel="0" collapsed="false">
      <c r="B16" s="4"/>
      <c r="C16" s="5" t="s">
        <v>2</v>
      </c>
      <c r="D16" s="5" t="s">
        <v>3</v>
      </c>
      <c r="E16" s="5" t="s">
        <v>4</v>
      </c>
      <c r="F16" s="5" t="s">
        <v>5</v>
      </c>
      <c r="G16" s="5" t="s">
        <v>6</v>
      </c>
    </row>
    <row r="17" customFormat="false" ht="22.5" hidden="false" customHeight="true" outlineLevel="0" collapsed="false">
      <c r="B17" s="6" t="s">
        <v>14</v>
      </c>
      <c r="C17" s="7" t="n">
        <f aca="false">SUM(每月!C114:E114)</f>
        <v>6951</v>
      </c>
      <c r="D17" s="11" t="n">
        <f aca="false">SUM(每月!F114:H114)</f>
        <v>32720</v>
      </c>
      <c r="E17" s="11" t="n">
        <f aca="false">SUM(每月!I114:K114)</f>
        <v>83993</v>
      </c>
      <c r="F17" s="7" t="n">
        <f aca="false">SUM(每月!L114:N114)</f>
        <v>0</v>
      </c>
      <c r="G17" s="8" t="n">
        <f aca="false">SUM(C17:F17)</f>
        <v>123664</v>
      </c>
    </row>
    <row r="18" customFormat="false" ht="22.5" hidden="false" customHeight="true" outlineLevel="0" collapsed="false">
      <c r="B18" s="6" t="s">
        <v>15</v>
      </c>
      <c r="C18" s="7" t="n">
        <f aca="false">SUM(每月!C117:E117)</f>
        <v>7123</v>
      </c>
      <c r="D18" s="11" t="n">
        <f aca="false">SUM(每月!F117:H117)</f>
        <v>32674</v>
      </c>
      <c r="E18" s="11" t="n">
        <f aca="false">SUM(每月!I117:K117)</f>
        <v>85610</v>
      </c>
      <c r="F18" s="7" t="n">
        <f aca="false">SUM(每月!L117:N117)</f>
        <v>0</v>
      </c>
      <c r="G18" s="8" t="n">
        <f aca="false">SUM(C18:F18)</f>
        <v>125407</v>
      </c>
    </row>
    <row r="19" customFormat="false" ht="22.5" hidden="false" customHeight="true" outlineLevel="0" collapsed="false">
      <c r="B19" s="6" t="s">
        <v>10</v>
      </c>
      <c r="C19" s="7" t="n">
        <f aca="false">SUM(C17:C18)</f>
        <v>14074</v>
      </c>
      <c r="D19" s="11" t="n">
        <f aca="false">SUM(D17:D18)</f>
        <v>65394</v>
      </c>
      <c r="E19" s="11" t="n">
        <f aca="false">SUM(E17:E18)</f>
        <v>169603</v>
      </c>
      <c r="F19" s="7" t="n">
        <f aca="false">SUM(F17:F18)</f>
        <v>0</v>
      </c>
      <c r="G19" s="8" t="n">
        <f aca="false">SUM(C19:F19)</f>
        <v>249071</v>
      </c>
    </row>
    <row r="20" customFormat="false" ht="22.5" hidden="false" customHeight="true" outlineLevel="0" collapsed="false">
      <c r="B20" s="10" t="s">
        <v>16</v>
      </c>
    </row>
    <row r="21" customFormat="false" ht="22.5" hidden="false" customHeight="true" outlineLevel="0" collapsed="false">
      <c r="B21" s="3" t="s">
        <v>17</v>
      </c>
      <c r="C21" s="3"/>
      <c r="D21" s="3"/>
      <c r="E21" s="3"/>
      <c r="F21" s="3"/>
    </row>
    <row r="22" customFormat="false" ht="22.5" hidden="false" customHeight="true" outlineLevel="0" collapsed="false">
      <c r="B22" s="4"/>
      <c r="C22" s="5" t="s">
        <v>2</v>
      </c>
      <c r="D22" s="5" t="s">
        <v>3</v>
      </c>
      <c r="E22" s="5" t="s">
        <v>4</v>
      </c>
      <c r="F22" s="5" t="s">
        <v>5</v>
      </c>
      <c r="G22" s="5" t="s">
        <v>6</v>
      </c>
    </row>
    <row r="23" customFormat="false" ht="22.5" hidden="false" customHeight="true" outlineLevel="0" collapsed="false">
      <c r="B23" s="6" t="s">
        <v>18</v>
      </c>
      <c r="C23" s="7" t="n">
        <f aca="false">SUM(每月!C104:E104)</f>
        <v>1273</v>
      </c>
      <c r="D23" s="7" t="n">
        <f aca="false">SUM(每月!F104:H104)</f>
        <v>1427</v>
      </c>
      <c r="E23" s="7" t="n">
        <f aca="false">SUM(每月!I104:K104)</f>
        <v>1441</v>
      </c>
      <c r="F23" s="7" t="n">
        <f aca="false">SUM(每月!L104:N104)</f>
        <v>0</v>
      </c>
      <c r="G23" s="8" t="n">
        <f aca="false">SUM(C23:F23)</f>
        <v>4141</v>
      </c>
    </row>
    <row r="24" customFormat="false" ht="22.5" hidden="false" customHeight="true" outlineLevel="0" collapsed="false">
      <c r="B24" s="6" t="s">
        <v>19</v>
      </c>
      <c r="C24" s="7" t="n">
        <f aca="false">SUM(每月!C106:E106)</f>
        <v>938</v>
      </c>
      <c r="D24" s="7" t="n">
        <f aca="false">SUM(每月!F106:H106)</f>
        <v>1085</v>
      </c>
      <c r="E24" s="7" t="n">
        <f aca="false">SUM(每月!I106:K106)</f>
        <v>1071</v>
      </c>
      <c r="F24" s="7" t="n">
        <f aca="false">SUM(每月!L106:N106)</f>
        <v>0</v>
      </c>
      <c r="G24" s="8" t="n">
        <f aca="false">SUM(C24:F24)</f>
        <v>3094</v>
      </c>
    </row>
    <row r="25" customFormat="false" ht="22.5" hidden="false" customHeight="true" outlineLevel="0" collapsed="false">
      <c r="B25" s="6" t="s">
        <v>10</v>
      </c>
      <c r="C25" s="7" t="n">
        <f aca="false">SUM(C23:C24)</f>
        <v>2211</v>
      </c>
      <c r="D25" s="7" t="n">
        <f aca="false">SUM(D23:D24)</f>
        <v>2512</v>
      </c>
      <c r="E25" s="7" t="n">
        <f aca="false">SUM(E23:E24)</f>
        <v>2512</v>
      </c>
      <c r="F25" s="7" t="n">
        <f aca="false">SUM(F23:F24)</f>
        <v>0</v>
      </c>
      <c r="G25" s="8" t="n">
        <f aca="false">SUM(C25:F25)</f>
        <v>7235</v>
      </c>
    </row>
    <row r="26" customFormat="false" ht="22.5" hidden="false" customHeight="true" outlineLevel="0" collapsed="false"/>
    <row r="27" customFormat="false" ht="22.5" hidden="false" customHeight="true" outlineLevel="0" collapsed="false">
      <c r="B27" s="3" t="s">
        <v>20</v>
      </c>
      <c r="C27" s="3"/>
      <c r="D27" s="3"/>
      <c r="E27" s="3"/>
      <c r="F27" s="3"/>
    </row>
    <row r="28" customFormat="false" ht="22.5" hidden="false" customHeight="true" outlineLevel="0" collapsed="false">
      <c r="B28" s="4"/>
      <c r="C28" s="5" t="s">
        <v>2</v>
      </c>
      <c r="D28" s="5" t="s">
        <v>3</v>
      </c>
      <c r="E28" s="5" t="s">
        <v>4</v>
      </c>
      <c r="F28" s="5" t="s">
        <v>5</v>
      </c>
      <c r="G28" s="5" t="s">
        <v>6</v>
      </c>
    </row>
    <row r="29" customFormat="false" ht="22.5" hidden="false" customHeight="true" outlineLevel="0" collapsed="false">
      <c r="B29" s="6" t="s">
        <v>18</v>
      </c>
      <c r="C29" s="7" t="n">
        <f aca="false">SUM(每月!C105:E105)</f>
        <v>11403471.993</v>
      </c>
      <c r="D29" s="7" t="n">
        <f aca="false">(SUM(每月!F105:H105))</f>
        <v>13122439.385</v>
      </c>
      <c r="E29" s="7" t="n">
        <f aca="false">(SUM(每月!I105:K105))</f>
        <v>12621079.725</v>
      </c>
      <c r="F29" s="7" t="n">
        <f aca="false">(SUM(每月!L105:N105))</f>
        <v>0</v>
      </c>
      <c r="G29" s="8" t="n">
        <f aca="false">SUM(C29:F29)</f>
        <v>37146991.103</v>
      </c>
    </row>
    <row r="30" customFormat="false" ht="22.5" hidden="false" customHeight="true" outlineLevel="0" collapsed="false">
      <c r="B30" s="6" t="s">
        <v>19</v>
      </c>
      <c r="C30" s="7" t="n">
        <f aca="false">(SUM(每月!C107:E107))</f>
        <v>1918208.515</v>
      </c>
      <c r="D30" s="7" t="n">
        <f aca="false">(SUM(每月!F107:H107))</f>
        <v>1882701.834</v>
      </c>
      <c r="E30" s="7" t="n">
        <f aca="false">(SUM(每月!I107:K107))</f>
        <v>1885605.944</v>
      </c>
      <c r="F30" s="7" t="n">
        <f aca="false">(SUM(每月!L107:N107))</f>
        <v>0</v>
      </c>
      <c r="G30" s="8" t="n">
        <f aca="false">SUM(C30:F30)</f>
        <v>5686516.293</v>
      </c>
    </row>
    <row r="31" customFormat="false" ht="22.5" hidden="false" customHeight="true" outlineLevel="0" collapsed="false">
      <c r="B31" s="6" t="s">
        <v>10</v>
      </c>
      <c r="C31" s="7" t="n">
        <f aca="false">SUM(C29:C30)</f>
        <v>13321680.508</v>
      </c>
      <c r="D31" s="7" t="n">
        <f aca="false">SUM(D29:D30)</f>
        <v>15005141.219</v>
      </c>
      <c r="E31" s="7" t="n">
        <f aca="false">SUM(E29:E30)</f>
        <v>14506685.669</v>
      </c>
      <c r="F31" s="7" t="n">
        <f aca="false">SUM(F29:F30)</f>
        <v>0</v>
      </c>
      <c r="G31" s="8" t="n">
        <f aca="false">SUM(C31:F31)</f>
        <v>42833507.396</v>
      </c>
    </row>
    <row r="32" customFormat="false" ht="22.5" hidden="false" customHeight="true" outlineLevel="0" collapsed="false"/>
    <row r="33" customFormat="false" ht="22.5" hidden="false" customHeight="true" outlineLevel="0" collapsed="false">
      <c r="B33" s="3" t="s">
        <v>21</v>
      </c>
      <c r="C33" s="3"/>
      <c r="D33" s="3"/>
      <c r="E33" s="3"/>
      <c r="F33" s="3"/>
    </row>
    <row r="34" customFormat="false" ht="22.5" hidden="false" customHeight="true" outlineLevel="0" collapsed="false">
      <c r="B34" s="4"/>
      <c r="C34" s="5" t="s">
        <v>2</v>
      </c>
      <c r="D34" s="5" t="s">
        <v>3</v>
      </c>
      <c r="E34" s="5" t="s">
        <v>4</v>
      </c>
      <c r="F34" s="5" t="s">
        <v>5</v>
      </c>
      <c r="G34" s="5" t="s">
        <v>6</v>
      </c>
    </row>
    <row r="35" customFormat="false" ht="22.5" hidden="false" customHeight="true" outlineLevel="0" collapsed="false">
      <c r="B35" s="6" t="s">
        <v>22</v>
      </c>
      <c r="C35" s="7" t="n">
        <f aca="false">SUM(每月!C121:E121)</f>
        <v>13854</v>
      </c>
      <c r="D35" s="7" t="n">
        <f aca="false">SUM(每月!F121:H121)</f>
        <v>12529</v>
      </c>
      <c r="E35" s="7" t="n">
        <f aca="false">SUM(每月!I121:K121)</f>
        <v>12168</v>
      </c>
      <c r="F35" s="7" t="n">
        <f aca="false">SUM(每月!L121:N121)</f>
        <v>0</v>
      </c>
      <c r="G35" s="8" t="n">
        <f aca="false">SUM(C35:F35)</f>
        <v>38551</v>
      </c>
      <c r="H35" s="9"/>
    </row>
    <row r="36" customFormat="false" ht="22.5" hidden="false" customHeight="true" outlineLevel="0" collapsed="false">
      <c r="B36" s="6" t="s">
        <v>23</v>
      </c>
      <c r="C36" s="7" t="n">
        <f aca="false">SUM(每月!C123:E123)</f>
        <v>26182</v>
      </c>
      <c r="D36" s="7" t="n">
        <f aca="false">SUM(每月!F123:H123)</f>
        <v>24249</v>
      </c>
      <c r="E36" s="7" t="n">
        <f aca="false">SUM(每月!I123:K123)</f>
        <v>23394</v>
      </c>
      <c r="F36" s="7" t="n">
        <f aca="false">SUM(每月!L123:N123)</f>
        <v>0</v>
      </c>
      <c r="G36" s="8" t="n">
        <f aca="false">SUM(C36:F36)</f>
        <v>73825</v>
      </c>
    </row>
    <row r="37" customFormat="false" ht="22.5" hidden="false" customHeight="true" outlineLevel="0" collapsed="false">
      <c r="B37" s="6" t="s">
        <v>10</v>
      </c>
      <c r="C37" s="7" t="n">
        <f aca="false">SUM(C35:C36)</f>
        <v>40036</v>
      </c>
      <c r="D37" s="7" t="n">
        <f aca="false">SUM(D35:D36)</f>
        <v>36778</v>
      </c>
      <c r="E37" s="7" t="n">
        <f aca="false">SUM(E35:E36)</f>
        <v>35562</v>
      </c>
      <c r="F37" s="7" t="n">
        <f aca="false">SUM(F35:F36)</f>
        <v>0</v>
      </c>
      <c r="G37" s="8" t="n">
        <f aca="false">SUM(C37:F37)</f>
        <v>112376</v>
      </c>
    </row>
    <row r="38" customFormat="false" ht="22.5" hidden="false" customHeight="true" outlineLevel="0" collapsed="false"/>
    <row r="39" customFormat="false" ht="22.5" hidden="false" customHeight="true" outlineLevel="0" collapsed="false">
      <c r="B39" s="3" t="s">
        <v>24</v>
      </c>
      <c r="C39" s="3"/>
      <c r="D39" s="3"/>
      <c r="E39" s="3"/>
      <c r="F39" s="3"/>
    </row>
    <row r="40" customFormat="false" ht="22.5" hidden="false" customHeight="true" outlineLevel="0" collapsed="false">
      <c r="B40" s="4"/>
      <c r="C40" s="5" t="s">
        <v>2</v>
      </c>
      <c r="D40" s="5" t="s">
        <v>3</v>
      </c>
      <c r="E40" s="5" t="s">
        <v>4</v>
      </c>
      <c r="F40" s="5" t="s">
        <v>5</v>
      </c>
      <c r="G40" s="5" t="s">
        <v>6</v>
      </c>
    </row>
    <row r="41" customFormat="false" ht="22.5" hidden="false" customHeight="true" outlineLevel="0" collapsed="false">
      <c r="B41" s="6" t="s">
        <v>25</v>
      </c>
      <c r="C41" s="7" t="n">
        <f aca="false">SUM(每月!C68:E68)</f>
        <v>135609</v>
      </c>
      <c r="D41" s="7" t="n">
        <f aca="false">SUM(每月!F68:H68)</f>
        <v>152726</v>
      </c>
      <c r="E41" s="7" t="n">
        <f aca="false">SUM(每月!I68:K68)</f>
        <v>155444</v>
      </c>
      <c r="F41" s="7" t="n">
        <f aca="false">SUM(每月!L68:N68)</f>
        <v>0</v>
      </c>
      <c r="G41" s="8" t="n">
        <f aca="false">SUM(C41:F41)</f>
        <v>443779</v>
      </c>
    </row>
    <row r="42" customFormat="false" ht="22.5" hidden="false" customHeight="true" outlineLevel="0" collapsed="false">
      <c r="B42" s="6" t="s">
        <v>26</v>
      </c>
      <c r="C42" s="7" t="n">
        <f aca="false">SUM(每月!C91:E91)</f>
        <v>99734</v>
      </c>
      <c r="D42" s="7" t="n">
        <f aca="false">SUM(每月!F91:H91)</f>
        <v>103969</v>
      </c>
      <c r="E42" s="7" t="n">
        <f aca="false">SUM(每月!I91:K91)</f>
        <v>103061</v>
      </c>
      <c r="F42" s="7" t="n">
        <f aca="false">SUM(每月!L91:N91)</f>
        <v>0</v>
      </c>
      <c r="G42" s="8" t="n">
        <f aca="false">SUM(C42:F42)</f>
        <v>306764</v>
      </c>
    </row>
    <row r="43" customFormat="false" ht="22.5" hidden="false" customHeight="true" outlineLevel="0" collapsed="false">
      <c r="B43" s="6" t="s">
        <v>27</v>
      </c>
      <c r="C43" s="7" t="n">
        <f aca="false">SUM(每月!C73:E73)+SUM(每月!C92:E92)</f>
        <v>83099</v>
      </c>
      <c r="D43" s="7" t="n">
        <f aca="false">SUM(每月!F73:H73)+SUM(每月!F92:H92)</f>
        <v>82403</v>
      </c>
      <c r="E43" s="7" t="n">
        <f aca="false">SUM(每月!I73:K73)+SUM(每月!I92:K92)</f>
        <v>68865</v>
      </c>
      <c r="F43" s="7" t="n">
        <f aca="false">SUM(每月!L73:N73)+SUM(每月!L92:N92)</f>
        <v>0</v>
      </c>
      <c r="G43" s="8" t="n">
        <f aca="false">SUM(C43:F43)</f>
        <v>234367</v>
      </c>
    </row>
    <row r="44" customFormat="false" ht="22.5" hidden="false" customHeight="true" outlineLevel="0" collapsed="false">
      <c r="B44" s="6" t="s">
        <v>10</v>
      </c>
      <c r="C44" s="7" t="n">
        <f aca="false">SUM(C41:C43)</f>
        <v>318442</v>
      </c>
      <c r="D44" s="7" t="n">
        <f aca="false">SUM(D41:D43)</f>
        <v>339098</v>
      </c>
      <c r="E44" s="7" t="n">
        <f aca="false">SUM(E41:E43)</f>
        <v>327370</v>
      </c>
      <c r="F44" s="7" t="n">
        <f aca="false">SUM(F41:F43)</f>
        <v>0</v>
      </c>
      <c r="G44" s="8" t="n">
        <f aca="false">SUM(C44:F44)</f>
        <v>984910</v>
      </c>
    </row>
    <row r="45" customFormat="false" ht="22.5" hidden="false" customHeight="true" outlineLevel="0" collapsed="false"/>
    <row r="46" customFormat="false" ht="22.5" hidden="false" customHeight="true" outlineLevel="0" collapsed="false">
      <c r="B46" s="3" t="s">
        <v>28</v>
      </c>
      <c r="C46" s="3"/>
      <c r="D46" s="3"/>
      <c r="E46" s="3"/>
      <c r="F46" s="3"/>
    </row>
    <row r="47" customFormat="false" ht="22.5" hidden="false" customHeight="true" outlineLevel="0" collapsed="false">
      <c r="B47" s="4"/>
      <c r="C47" s="5" t="s">
        <v>2</v>
      </c>
      <c r="D47" s="5" t="s">
        <v>3</v>
      </c>
      <c r="E47" s="5" t="s">
        <v>4</v>
      </c>
      <c r="F47" s="5" t="s">
        <v>5</v>
      </c>
      <c r="G47" s="5" t="s">
        <v>6</v>
      </c>
    </row>
    <row r="48" customFormat="false" ht="22.5" hidden="false" customHeight="true" outlineLevel="0" collapsed="false">
      <c r="B48" s="6" t="s">
        <v>29</v>
      </c>
      <c r="C48" s="7" t="n">
        <f aca="false">SUM(每月!C142:E142)</f>
        <v>319</v>
      </c>
      <c r="D48" s="7" t="n">
        <f aca="false">SUM(每月!F142:H142)</f>
        <v>292</v>
      </c>
      <c r="E48" s="7" t="n">
        <f aca="false">SUM(每月!I142:K142)</f>
        <v>317</v>
      </c>
      <c r="F48" s="7" t="n">
        <f aca="false">SUM(每月!L142:N142)</f>
        <v>0</v>
      </c>
      <c r="G48" s="8" t="n">
        <f aca="false">SUM(C48:F48)</f>
        <v>928</v>
      </c>
    </row>
    <row r="49" customFormat="false" ht="22.5" hidden="false" customHeight="true" outlineLevel="0" collapsed="false">
      <c r="B49" s="12" t="s">
        <v>30</v>
      </c>
      <c r="C49" s="7" t="n">
        <f aca="false">SUM(每月!C143:E143)</f>
        <v>150025.751</v>
      </c>
      <c r="D49" s="7" t="n">
        <f aca="false">SUM(每月!F143:H143)</f>
        <v>535976.2997</v>
      </c>
      <c r="E49" s="13" t="n">
        <f aca="false">SUM(每月!I143:K143)</f>
        <v>25089.026</v>
      </c>
      <c r="F49" s="7" t="n">
        <f aca="false">SUM(每月!L143:N143)</f>
        <v>0</v>
      </c>
      <c r="G49" s="8" t="n">
        <f aca="false">SUM(C49:F49)</f>
        <v>711091.0767</v>
      </c>
    </row>
    <row r="50" customFormat="false" ht="22.5" hidden="false" customHeight="true" outlineLevel="0" collapsed="false"/>
    <row r="51" customFormat="false" ht="22.5" hidden="false" customHeight="true" outlineLevel="0" collapsed="false">
      <c r="B51" s="3" t="s">
        <v>31</v>
      </c>
      <c r="C51" s="14"/>
      <c r="D51" s="14"/>
      <c r="E51" s="14"/>
      <c r="F51" s="14"/>
      <c r="G51" s="15"/>
    </row>
    <row r="52" customFormat="false" ht="22.5" hidden="false" customHeight="true" outlineLevel="0" collapsed="false">
      <c r="B52" s="4"/>
      <c r="C52" s="5" t="s">
        <v>2</v>
      </c>
      <c r="D52" s="5" t="s">
        <v>3</v>
      </c>
      <c r="E52" s="5" t="s">
        <v>4</v>
      </c>
      <c r="F52" s="5" t="s">
        <v>5</v>
      </c>
      <c r="G52" s="5" t="s">
        <v>32</v>
      </c>
    </row>
    <row r="53" customFormat="false" ht="22.5" hidden="false" customHeight="true" outlineLevel="0" collapsed="false">
      <c r="B53" s="6" t="s">
        <v>33</v>
      </c>
      <c r="C53" s="16" t="n">
        <f aca="false">每月!E130</f>
        <v>20</v>
      </c>
      <c r="D53" s="16" t="n">
        <f aca="false">每月!H130</f>
        <v>19</v>
      </c>
      <c r="E53" s="16" t="n">
        <f aca="false">每月!K130</f>
        <v>19</v>
      </c>
      <c r="F53" s="16" t="n">
        <f aca="false">每月!N130</f>
        <v>0</v>
      </c>
      <c r="G53" s="17"/>
    </row>
    <row r="54" customFormat="false" ht="22.5" hidden="false" customHeight="true" outlineLevel="0" collapsed="false">
      <c r="B54" s="6" t="s">
        <v>34</v>
      </c>
      <c r="C54" s="18" t="n">
        <f aca="false">每月!E133</f>
        <v>16</v>
      </c>
      <c r="D54" s="18" t="n">
        <f aca="false">每月!H133</f>
        <v>15</v>
      </c>
      <c r="E54" s="18" t="n">
        <f aca="false">每月!K133</f>
        <v>15</v>
      </c>
      <c r="F54" s="18" t="n">
        <f aca="false">每月!N133</f>
        <v>0</v>
      </c>
      <c r="G54" s="17"/>
    </row>
    <row r="55" customFormat="false" ht="22.5" hidden="false" customHeight="true" outlineLevel="0" collapsed="false">
      <c r="B55" s="6" t="s">
        <v>35</v>
      </c>
      <c r="C55" s="18" t="n">
        <f aca="false">每月!E136</f>
        <v>521</v>
      </c>
      <c r="D55" s="18" t="n">
        <f aca="false">每月!H136</f>
        <v>525</v>
      </c>
      <c r="E55" s="18" t="n">
        <f aca="false">每月!K136</f>
        <v>526</v>
      </c>
      <c r="F55" s="18" t="n">
        <f aca="false">每月!N136</f>
        <v>0</v>
      </c>
      <c r="G55" s="17"/>
    </row>
    <row r="56" customFormat="false" ht="22.5" hidden="false" customHeight="true" outlineLevel="0" collapsed="false">
      <c r="B56" s="6" t="s">
        <v>36</v>
      </c>
      <c r="C56" s="18" t="n">
        <f aca="false">每月!E171</f>
        <v>30</v>
      </c>
      <c r="D56" s="18" t="n">
        <f aca="false">每月!H171</f>
        <v>30</v>
      </c>
      <c r="E56" s="18" t="n">
        <f aca="false">每月!K171</f>
        <v>28</v>
      </c>
      <c r="F56" s="18" t="n">
        <f aca="false">每月!N171</f>
        <v>0</v>
      </c>
      <c r="G56" s="17"/>
    </row>
    <row r="57" customFormat="false" ht="22.5" hidden="false" customHeight="true" outlineLevel="0" collapsed="false">
      <c r="B57" s="6" t="s">
        <v>37</v>
      </c>
      <c r="C57" s="18" t="n">
        <f aca="false">每月!E177</f>
        <v>3</v>
      </c>
      <c r="D57" s="18" t="n">
        <f aca="false">每月!H177</f>
        <v>3</v>
      </c>
      <c r="E57" s="18" t="n">
        <f aca="false">每月!K177</f>
        <v>2</v>
      </c>
      <c r="F57" s="18" t="n">
        <f aca="false">每月!N177</f>
        <v>0</v>
      </c>
      <c r="G57" s="17"/>
    </row>
    <row r="58" customFormat="false" ht="22.5" hidden="false" customHeight="true" outlineLevel="0" collapsed="false">
      <c r="B58" s="6" t="s">
        <v>38</v>
      </c>
      <c r="C58" s="18" t="n">
        <f aca="false">每月!E201</f>
        <v>3</v>
      </c>
      <c r="D58" s="18" t="n">
        <f aca="false">每月!H201</f>
        <v>3</v>
      </c>
      <c r="E58" s="18" t="n">
        <f aca="false">每月!K201</f>
        <v>3</v>
      </c>
      <c r="F58" s="18" t="n">
        <f aca="false">每月!N201</f>
        <v>0</v>
      </c>
      <c r="G58" s="17"/>
    </row>
    <row r="59" customFormat="false" ht="22.5" hidden="false" customHeight="true" outlineLevel="0" collapsed="false">
      <c r="B59" s="6" t="s">
        <v>39</v>
      </c>
      <c r="C59" s="18" t="n">
        <f aca="false">每月!E202</f>
        <v>2</v>
      </c>
      <c r="D59" s="18" t="n">
        <f aca="false">每月!H202</f>
        <v>2</v>
      </c>
      <c r="E59" s="18" t="n">
        <f aca="false">每月!K202</f>
        <v>2</v>
      </c>
      <c r="F59" s="18" t="n">
        <f aca="false">每月!N202</f>
        <v>0</v>
      </c>
      <c r="G59" s="17"/>
    </row>
    <row r="60" customFormat="false" ht="22.5" hidden="false" customHeight="true" outlineLevel="0" collapsed="false">
      <c r="B60" s="6" t="s">
        <v>40</v>
      </c>
      <c r="C60" s="18" t="n">
        <f aca="false">每月!E195</f>
        <v>17</v>
      </c>
      <c r="D60" s="18" t="n">
        <f aca="false">每月!H195</f>
        <v>17</v>
      </c>
      <c r="E60" s="18" t="n">
        <f aca="false">每月!K195</f>
        <v>17</v>
      </c>
      <c r="F60" s="18" t="n">
        <f aca="false">每月!N195</f>
        <v>0</v>
      </c>
      <c r="G60" s="17"/>
    </row>
    <row r="61" customFormat="false" ht="22.5" hidden="false" customHeight="true" outlineLevel="0" collapsed="false">
      <c r="B61" s="6" t="s">
        <v>41</v>
      </c>
      <c r="C61" s="18" t="n">
        <f aca="false">每月!E183</f>
        <v>3</v>
      </c>
      <c r="D61" s="18" t="n">
        <f aca="false">每月!H183</f>
        <v>3</v>
      </c>
      <c r="E61" s="18" t="n">
        <f aca="false">每月!K183</f>
        <v>3</v>
      </c>
      <c r="F61" s="18" t="n">
        <f aca="false">每月!N183</f>
        <v>0</v>
      </c>
      <c r="G61" s="17"/>
      <c r="H61" s="9"/>
    </row>
    <row r="62" customFormat="false" ht="20.25" hidden="false" customHeight="true" outlineLevel="0" collapsed="false"/>
    <row r="63" customFormat="false" ht="16.5" hidden="false" customHeight="true" outlineLevel="0" collapsed="false"/>
  </sheetData>
  <mergeCells count="9">
    <mergeCell ref="B1:G1"/>
    <mergeCell ref="B2:F2"/>
    <mergeCell ref="B9:F9"/>
    <mergeCell ref="B15:F15"/>
    <mergeCell ref="B21:F21"/>
    <mergeCell ref="B27:F27"/>
    <mergeCell ref="B33:F33"/>
    <mergeCell ref="B39:F39"/>
    <mergeCell ref="B46:F46"/>
  </mergeCells>
  <printOptions headings="false" gridLines="false" gridLinesSet="true" horizontalCentered="false" verticalCentered="false"/>
  <pageMargins left="0.747916666666667" right="0.551388888888889" top="0.984027777777778" bottom="0.984027777777778" header="0.511805555555555" footer="0.511805555555555"/>
  <pageSetup paperSize="9" scale="9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286"/>
  <sheetViews>
    <sheetView showFormulas="false" showGridLines="true" showRowColHeaders="true" showZeros="true" rightToLeft="false" tabSelected="true" showOutlineSymbols="true" defaultGridColor="true" view="normal" topLeftCell="A1" colorId="64" zoomScale="79" zoomScaleNormal="79" zoomScalePageLayoutView="100" workbookViewId="0">
      <selection pane="topLeft" activeCell="I19" activeCellId="0" sqref="I19"/>
    </sheetView>
  </sheetViews>
  <sheetFormatPr defaultRowHeight="12.75" zeroHeight="false" outlineLevelRow="0" outlineLevelCol="0"/>
  <cols>
    <col collapsed="false" customWidth="true" hidden="false" outlineLevel="0" max="1" min="1" style="19" width="52.31"/>
    <col collapsed="false" customWidth="true" hidden="false" outlineLevel="0" max="2" min="2" style="19" width="13.64"/>
    <col collapsed="false" customWidth="true" hidden="false" outlineLevel="0" max="11" min="3" style="19" width="12.08"/>
    <col collapsed="false" customWidth="true" hidden="false" outlineLevel="0" max="14" min="12" style="19" width="10.72"/>
    <col collapsed="false" customWidth="true" hidden="false" outlineLevel="0" max="257" min="15" style="19" width="8.84"/>
    <col collapsed="false" customWidth="true" hidden="false" outlineLevel="0" max="1025" min="258" style="0" width="8.84"/>
  </cols>
  <sheetData>
    <row r="1" customFormat="false" ht="21.25" hidden="false" customHeight="true" outlineLevel="0" collapsed="false">
      <c r="A1" s="20" t="s">
        <v>42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customFormat="false" ht="19.35" hidden="false" customHeight="true" outlineLevel="0" collapsed="false">
      <c r="A2" s="21" t="s">
        <v>43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customFormat="false" ht="24.95" hidden="false" customHeight="true" outlineLevel="0" collapsed="false">
      <c r="A3" s="22" t="s">
        <v>44</v>
      </c>
      <c r="B3" s="22" t="s">
        <v>45</v>
      </c>
      <c r="C3" s="23" t="s">
        <v>46</v>
      </c>
      <c r="D3" s="24" t="s">
        <v>47</v>
      </c>
      <c r="E3" s="25" t="s">
        <v>48</v>
      </c>
      <c r="F3" s="23" t="s">
        <v>49</v>
      </c>
      <c r="G3" s="24" t="s">
        <v>50</v>
      </c>
      <c r="H3" s="25" t="s">
        <v>51</v>
      </c>
      <c r="I3" s="23" t="s">
        <v>52</v>
      </c>
      <c r="J3" s="24" t="s">
        <v>53</v>
      </c>
      <c r="K3" s="25" t="s">
        <v>54</v>
      </c>
      <c r="L3" s="23" t="s">
        <v>55</v>
      </c>
      <c r="M3" s="24" t="s">
        <v>56</v>
      </c>
      <c r="N3" s="25" t="s">
        <v>57</v>
      </c>
    </row>
    <row r="4" customFormat="false" ht="24.95" hidden="false" customHeight="true" outlineLevel="0" collapsed="false">
      <c r="A4" s="26" t="s">
        <v>58</v>
      </c>
      <c r="B4" s="27"/>
      <c r="C4" s="28"/>
      <c r="D4" s="29"/>
      <c r="E4" s="30"/>
      <c r="F4" s="28"/>
      <c r="G4" s="29"/>
      <c r="H4" s="30"/>
      <c r="I4" s="28"/>
      <c r="J4" s="29"/>
      <c r="K4" s="30"/>
      <c r="L4" s="28"/>
      <c r="M4" s="29"/>
      <c r="N4" s="30"/>
    </row>
    <row r="5" customFormat="false" ht="24.95" hidden="false" customHeight="true" outlineLevel="0" collapsed="false">
      <c r="A5" s="31" t="s">
        <v>59</v>
      </c>
      <c r="B5" s="32" t="n">
        <f aca="false">SUM(C5:N5)</f>
        <v>7079131</v>
      </c>
      <c r="C5" s="33" t="n">
        <v>582903</v>
      </c>
      <c r="D5" s="34" t="n">
        <v>734029</v>
      </c>
      <c r="E5" s="35" t="n">
        <v>936188</v>
      </c>
      <c r="F5" s="33" t="n">
        <v>735318</v>
      </c>
      <c r="G5" s="34" t="n">
        <v>825129</v>
      </c>
      <c r="H5" s="35" t="n">
        <v>820992</v>
      </c>
      <c r="I5" s="33" t="n">
        <v>815118</v>
      </c>
      <c r="J5" s="34" t="n">
        <v>843019</v>
      </c>
      <c r="K5" s="35" t="n">
        <v>786435</v>
      </c>
      <c r="L5" s="33"/>
      <c r="M5" s="34"/>
      <c r="N5" s="35"/>
    </row>
    <row r="6" customFormat="false" ht="24.95" hidden="false" customHeight="true" outlineLevel="0" collapsed="false">
      <c r="A6" s="36" t="s">
        <v>60</v>
      </c>
      <c r="B6" s="37" t="n">
        <f aca="false">SUM(C6:N6)</f>
        <v>544751</v>
      </c>
      <c r="C6" s="33" t="n">
        <v>48908</v>
      </c>
      <c r="D6" s="34" t="n">
        <v>47027</v>
      </c>
      <c r="E6" s="35" t="n">
        <v>73866</v>
      </c>
      <c r="F6" s="33" t="n">
        <v>58308</v>
      </c>
      <c r="G6" s="34" t="n">
        <v>65922</v>
      </c>
      <c r="H6" s="35" t="n">
        <v>62725</v>
      </c>
      <c r="I6" s="33" t="n">
        <v>62896</v>
      </c>
      <c r="J6" s="34" t="n">
        <v>65064</v>
      </c>
      <c r="K6" s="35" t="n">
        <v>60035</v>
      </c>
      <c r="L6" s="33"/>
      <c r="M6" s="34"/>
      <c r="N6" s="35"/>
    </row>
    <row r="7" customFormat="false" ht="24.95" hidden="false" customHeight="true" outlineLevel="0" collapsed="false">
      <c r="A7" s="31" t="s">
        <v>61</v>
      </c>
      <c r="B7" s="32" t="n">
        <f aca="false">SUM(C7:N7)</f>
        <v>544638</v>
      </c>
      <c r="C7" s="33" t="n">
        <v>48904</v>
      </c>
      <c r="D7" s="34" t="n">
        <v>47026</v>
      </c>
      <c r="E7" s="35" t="n">
        <v>73858</v>
      </c>
      <c r="F7" s="33" t="n">
        <v>58289</v>
      </c>
      <c r="G7" s="34" t="n">
        <v>65905</v>
      </c>
      <c r="H7" s="35" t="n">
        <v>62707</v>
      </c>
      <c r="I7" s="33" t="n">
        <v>62878</v>
      </c>
      <c r="J7" s="34" t="n">
        <v>65050</v>
      </c>
      <c r="K7" s="35" t="n">
        <v>60021</v>
      </c>
      <c r="L7" s="33"/>
      <c r="M7" s="34"/>
      <c r="N7" s="35"/>
    </row>
    <row r="8" customFormat="false" ht="24.95" hidden="false" customHeight="true" outlineLevel="0" collapsed="false">
      <c r="A8" s="31" t="s">
        <v>62</v>
      </c>
      <c r="B8" s="32" t="n">
        <f aca="false">SUM(C8:N8)</f>
        <v>113</v>
      </c>
      <c r="C8" s="33" t="n">
        <v>4</v>
      </c>
      <c r="D8" s="34" t="n">
        <v>1</v>
      </c>
      <c r="E8" s="35" t="n">
        <v>8</v>
      </c>
      <c r="F8" s="33" t="n">
        <v>19</v>
      </c>
      <c r="G8" s="34" t="n">
        <v>17</v>
      </c>
      <c r="H8" s="35" t="n">
        <v>18</v>
      </c>
      <c r="I8" s="33" t="n">
        <v>18</v>
      </c>
      <c r="J8" s="34" t="n">
        <v>14</v>
      </c>
      <c r="K8" s="35" t="n">
        <v>14</v>
      </c>
      <c r="L8" s="33"/>
      <c r="M8" s="34"/>
      <c r="N8" s="35"/>
    </row>
    <row r="9" customFormat="false" ht="24.95" hidden="false" customHeight="true" outlineLevel="0" collapsed="false">
      <c r="A9" s="31" t="s">
        <v>63</v>
      </c>
      <c r="B9" s="32" t="n">
        <f aca="false">SUM(C9:N9)</f>
        <v>131</v>
      </c>
      <c r="C9" s="33" t="n">
        <v>4</v>
      </c>
      <c r="D9" s="34" t="n">
        <v>1</v>
      </c>
      <c r="E9" s="35" t="n">
        <v>7</v>
      </c>
      <c r="F9" s="33" t="n">
        <v>23</v>
      </c>
      <c r="G9" s="34" t="n">
        <v>22</v>
      </c>
      <c r="H9" s="35" t="n">
        <v>19</v>
      </c>
      <c r="I9" s="33" t="n">
        <v>18</v>
      </c>
      <c r="J9" s="34" t="n">
        <v>18</v>
      </c>
      <c r="K9" s="35" t="n">
        <v>19</v>
      </c>
      <c r="L9" s="33"/>
      <c r="M9" s="34"/>
      <c r="N9" s="35"/>
    </row>
    <row r="10" customFormat="false" ht="24.95" hidden="false" customHeight="true" outlineLevel="0" collapsed="false">
      <c r="A10" s="31" t="s">
        <v>64</v>
      </c>
      <c r="B10" s="32" t="n">
        <f aca="false">SUM(C10:N10)</f>
        <v>43</v>
      </c>
      <c r="C10" s="33" t="n">
        <v>2</v>
      </c>
      <c r="D10" s="34" t="n">
        <v>1</v>
      </c>
      <c r="E10" s="35" t="n">
        <v>6</v>
      </c>
      <c r="F10" s="33" t="n">
        <v>7</v>
      </c>
      <c r="G10" s="34" t="n">
        <v>7</v>
      </c>
      <c r="H10" s="35" t="n">
        <v>3</v>
      </c>
      <c r="I10" s="33" t="n">
        <v>5</v>
      </c>
      <c r="J10" s="34" t="n">
        <v>5</v>
      </c>
      <c r="K10" s="35" t="n">
        <v>7</v>
      </c>
      <c r="L10" s="33"/>
      <c r="M10" s="34"/>
      <c r="N10" s="35"/>
    </row>
    <row r="11" customFormat="false" ht="24.95" hidden="false" customHeight="true" outlineLevel="0" collapsed="false">
      <c r="A11" s="31" t="s">
        <v>65</v>
      </c>
      <c r="B11" s="32" t="n">
        <f aca="false">SUM(C11:N11)</f>
        <v>88</v>
      </c>
      <c r="C11" s="33" t="n">
        <v>2</v>
      </c>
      <c r="D11" s="34" t="n">
        <v>0</v>
      </c>
      <c r="E11" s="35" t="n">
        <v>1</v>
      </c>
      <c r="F11" s="33" t="n">
        <v>16</v>
      </c>
      <c r="G11" s="34" t="n">
        <v>15</v>
      </c>
      <c r="H11" s="35" t="n">
        <v>16</v>
      </c>
      <c r="I11" s="33" t="n">
        <v>13</v>
      </c>
      <c r="J11" s="34" t="n">
        <v>13</v>
      </c>
      <c r="K11" s="35" t="n">
        <v>12</v>
      </c>
      <c r="L11" s="33"/>
      <c r="M11" s="34"/>
      <c r="N11" s="35"/>
    </row>
    <row r="12" customFormat="false" ht="24.95" hidden="false" customHeight="true" outlineLevel="0" collapsed="false">
      <c r="A12" s="38" t="s">
        <v>66</v>
      </c>
      <c r="B12" s="37" t="n">
        <f aca="false">SUM(C12:N12)</f>
        <v>37836</v>
      </c>
      <c r="C12" s="33" t="n">
        <v>2318</v>
      </c>
      <c r="D12" s="34" t="n">
        <v>2443</v>
      </c>
      <c r="E12" s="35" t="n">
        <v>4084</v>
      </c>
      <c r="F12" s="33" t="n">
        <v>4548</v>
      </c>
      <c r="G12" s="34" t="n">
        <v>5651</v>
      </c>
      <c r="H12" s="35" t="n">
        <v>4729</v>
      </c>
      <c r="I12" s="33" t="n">
        <v>4697</v>
      </c>
      <c r="J12" s="34" t="n">
        <v>4898</v>
      </c>
      <c r="K12" s="35" t="n">
        <v>4468</v>
      </c>
      <c r="L12" s="33"/>
      <c r="M12" s="34"/>
      <c r="N12" s="35"/>
    </row>
    <row r="13" customFormat="false" ht="24.95" hidden="false" customHeight="true" outlineLevel="0" collapsed="false">
      <c r="A13" s="31" t="s">
        <v>67</v>
      </c>
      <c r="B13" s="32" t="n">
        <f aca="false">SUM(C13:N13)</f>
        <v>37836</v>
      </c>
      <c r="C13" s="33" t="n">
        <v>2318</v>
      </c>
      <c r="D13" s="34" t="n">
        <v>2443</v>
      </c>
      <c r="E13" s="35" t="n">
        <v>4084</v>
      </c>
      <c r="F13" s="33" t="n">
        <v>4548</v>
      </c>
      <c r="G13" s="34" t="n">
        <v>5651</v>
      </c>
      <c r="H13" s="35" t="n">
        <v>4729</v>
      </c>
      <c r="I13" s="33" t="n">
        <v>4697</v>
      </c>
      <c r="J13" s="34" t="n">
        <v>4898</v>
      </c>
      <c r="K13" s="35" t="n">
        <v>4468</v>
      </c>
      <c r="L13" s="33"/>
      <c r="M13" s="34"/>
      <c r="N13" s="35"/>
    </row>
    <row r="14" customFormat="false" ht="24.95" hidden="false" customHeight="true" outlineLevel="0" collapsed="false">
      <c r="A14" s="31" t="s">
        <v>68</v>
      </c>
      <c r="B14" s="32" t="n">
        <f aca="false">SUM(C14:N14)</f>
        <v>0</v>
      </c>
      <c r="C14" s="33" t="n">
        <v>0</v>
      </c>
      <c r="D14" s="34" t="n">
        <v>0</v>
      </c>
      <c r="E14" s="35" t="n">
        <v>0</v>
      </c>
      <c r="F14" s="33" t="n">
        <v>0</v>
      </c>
      <c r="G14" s="34" t="n">
        <v>0</v>
      </c>
      <c r="H14" s="35" t="n">
        <v>0</v>
      </c>
      <c r="I14" s="33" t="n">
        <v>0</v>
      </c>
      <c r="J14" s="34" t="n">
        <v>0</v>
      </c>
      <c r="K14" s="35" t="n">
        <v>0</v>
      </c>
      <c r="L14" s="33"/>
      <c r="M14" s="34"/>
      <c r="N14" s="35"/>
    </row>
    <row r="15" customFormat="false" ht="24.95" hidden="false" customHeight="true" outlineLevel="0" collapsed="false">
      <c r="A15" s="38" t="s">
        <v>69</v>
      </c>
      <c r="B15" s="37" t="n">
        <f aca="false">SUM(C15:N15)</f>
        <v>6496544</v>
      </c>
      <c r="C15" s="33" t="n">
        <v>531677</v>
      </c>
      <c r="D15" s="34" t="n">
        <v>684559</v>
      </c>
      <c r="E15" s="35" t="n">
        <v>858238</v>
      </c>
      <c r="F15" s="33" t="n">
        <v>672462</v>
      </c>
      <c r="G15" s="34" t="n">
        <v>753556</v>
      </c>
      <c r="H15" s="35" t="n">
        <v>753538</v>
      </c>
      <c r="I15" s="33" t="n">
        <v>747525</v>
      </c>
      <c r="J15" s="34" t="n">
        <v>773057</v>
      </c>
      <c r="K15" s="35" t="n">
        <v>721932</v>
      </c>
      <c r="L15" s="33"/>
      <c r="M15" s="34"/>
      <c r="N15" s="35"/>
    </row>
    <row r="16" customFormat="false" ht="24.95" hidden="false" customHeight="true" outlineLevel="0" collapsed="false">
      <c r="A16" s="31" t="s">
        <v>70</v>
      </c>
      <c r="B16" s="32" t="n">
        <f aca="false">SUM(C16:N16)</f>
        <v>6496544</v>
      </c>
      <c r="C16" s="33" t="n">
        <v>531677</v>
      </c>
      <c r="D16" s="34" t="n">
        <v>684559</v>
      </c>
      <c r="E16" s="35" t="n">
        <v>858238</v>
      </c>
      <c r="F16" s="33" t="n">
        <v>672462</v>
      </c>
      <c r="G16" s="34" t="n">
        <v>753556</v>
      </c>
      <c r="H16" s="35" t="n">
        <v>753538</v>
      </c>
      <c r="I16" s="33" t="n">
        <v>747525</v>
      </c>
      <c r="J16" s="34" t="n">
        <v>773057</v>
      </c>
      <c r="K16" s="35" t="n">
        <v>721932</v>
      </c>
      <c r="L16" s="33"/>
      <c r="M16" s="34"/>
      <c r="N16" s="35"/>
    </row>
    <row r="17" customFormat="false" ht="24.95" hidden="false" customHeight="true" outlineLevel="0" collapsed="false">
      <c r="A17" s="31" t="s">
        <v>71</v>
      </c>
      <c r="B17" s="32" t="n">
        <f aca="false">SUM(C17:N17)</f>
        <v>0</v>
      </c>
      <c r="C17" s="33" t="n">
        <v>0</v>
      </c>
      <c r="D17" s="34" t="n">
        <v>0</v>
      </c>
      <c r="E17" s="35" t="n">
        <v>0</v>
      </c>
      <c r="F17" s="33" t="n">
        <v>0</v>
      </c>
      <c r="G17" s="34" t="n">
        <v>0</v>
      </c>
      <c r="H17" s="35" t="n">
        <v>0</v>
      </c>
      <c r="I17" s="33" t="n">
        <v>0</v>
      </c>
      <c r="J17" s="34" t="n">
        <v>0</v>
      </c>
      <c r="K17" s="35" t="n">
        <v>0</v>
      </c>
      <c r="L17" s="33"/>
      <c r="M17" s="34"/>
      <c r="N17" s="35"/>
    </row>
    <row r="18" customFormat="false" ht="24.95" hidden="false" customHeight="true" outlineLevel="0" collapsed="false">
      <c r="A18" s="31" t="s">
        <v>72</v>
      </c>
      <c r="B18" s="39" t="n">
        <f aca="false">SUM(C18:N18)</f>
        <v>1809709857.238</v>
      </c>
      <c r="C18" s="33" t="n">
        <v>149914549.676</v>
      </c>
      <c r="D18" s="34" t="n">
        <v>185527075.794</v>
      </c>
      <c r="E18" s="35" t="n">
        <v>237317004.822</v>
      </c>
      <c r="F18" s="33" t="n">
        <v>191199930.581</v>
      </c>
      <c r="G18" s="34" t="n">
        <v>211259458.26</v>
      </c>
      <c r="H18" s="35" t="n">
        <v>212769997.745</v>
      </c>
      <c r="I18" s="33" t="n">
        <v>208476583.219</v>
      </c>
      <c r="J18" s="34" t="n">
        <v>207140093.423</v>
      </c>
      <c r="K18" s="35" t="n">
        <v>206105163.718</v>
      </c>
      <c r="L18" s="33"/>
      <c r="M18" s="34"/>
      <c r="N18" s="35"/>
    </row>
    <row r="19" customFormat="false" ht="24.95" hidden="false" customHeight="true" outlineLevel="0" collapsed="false">
      <c r="A19" s="31" t="s">
        <v>73</v>
      </c>
      <c r="B19" s="39" t="n">
        <f aca="false">SUM(C19:N19)</f>
        <v>1791700680.09</v>
      </c>
      <c r="C19" s="33" t="n">
        <v>148366559.555</v>
      </c>
      <c r="D19" s="34" t="n">
        <v>183763287.429</v>
      </c>
      <c r="E19" s="35" t="n">
        <v>234693500.517</v>
      </c>
      <c r="F19" s="33" t="n">
        <v>189357988.809</v>
      </c>
      <c r="G19" s="34" t="n">
        <v>209103897.972</v>
      </c>
      <c r="H19" s="35" t="n">
        <v>210823187.007</v>
      </c>
      <c r="I19" s="33" t="n">
        <v>206497422.098</v>
      </c>
      <c r="J19" s="34" t="n">
        <v>204979441.901</v>
      </c>
      <c r="K19" s="35" t="n">
        <v>204115394.802</v>
      </c>
      <c r="L19" s="33"/>
      <c r="M19" s="34"/>
      <c r="N19" s="35"/>
    </row>
    <row r="20" customFormat="false" ht="24.95" hidden="false" customHeight="true" outlineLevel="0" collapsed="false">
      <c r="A20" s="31" t="s">
        <v>74</v>
      </c>
      <c r="B20" s="32" t="n">
        <f aca="false">SUM(C20:N20)</f>
        <v>36176.717</v>
      </c>
      <c r="C20" s="33" t="n">
        <v>1193.019</v>
      </c>
      <c r="D20" s="34" t="n">
        <v>599.599</v>
      </c>
      <c r="E20" s="35" t="n">
        <v>1941.686</v>
      </c>
      <c r="F20" s="33" t="n">
        <v>8966.914</v>
      </c>
      <c r="G20" s="34" t="n">
        <v>5361.758</v>
      </c>
      <c r="H20" s="35" t="n">
        <v>5403.586</v>
      </c>
      <c r="I20" s="33" t="n">
        <v>3642.905</v>
      </c>
      <c r="J20" s="34" t="n">
        <v>5339.971</v>
      </c>
      <c r="K20" s="35" t="n">
        <v>3727.279</v>
      </c>
      <c r="L20" s="33"/>
      <c r="M20" s="34"/>
      <c r="N20" s="35"/>
    </row>
    <row r="21" customFormat="false" ht="24.95" hidden="false" customHeight="true" outlineLevel="0" collapsed="false">
      <c r="A21" s="31" t="s">
        <v>75</v>
      </c>
      <c r="B21" s="32" t="n">
        <f aca="false">SUM(C21:N21)</f>
        <v>5326915.027</v>
      </c>
      <c r="C21" s="33" t="n">
        <v>443523.361</v>
      </c>
      <c r="D21" s="34" t="n">
        <v>368153.569</v>
      </c>
      <c r="E21" s="35" t="n">
        <v>703502.051</v>
      </c>
      <c r="F21" s="33" t="n">
        <v>541716.922</v>
      </c>
      <c r="G21" s="34" t="n">
        <v>735277.99</v>
      </c>
      <c r="H21" s="35" t="n">
        <v>609885.097</v>
      </c>
      <c r="I21" s="33" t="n">
        <v>634757.424</v>
      </c>
      <c r="J21" s="34" t="n">
        <v>693639.515</v>
      </c>
      <c r="K21" s="35" t="n">
        <v>596459.098</v>
      </c>
      <c r="L21" s="33"/>
      <c r="M21" s="34"/>
      <c r="N21" s="35"/>
    </row>
    <row r="22" customFormat="false" ht="24.95" hidden="false" customHeight="true" outlineLevel="0" collapsed="false">
      <c r="A22" s="31" t="s">
        <v>76</v>
      </c>
      <c r="B22" s="32" t="n">
        <f aca="false">SUM(C22:N22)</f>
        <v>12682262.121</v>
      </c>
      <c r="C22" s="33" t="n">
        <v>1104466.76</v>
      </c>
      <c r="D22" s="34" t="n">
        <v>1395634.796</v>
      </c>
      <c r="E22" s="35" t="n">
        <v>1920002.254</v>
      </c>
      <c r="F22" s="33" t="n">
        <v>1300224.85</v>
      </c>
      <c r="G22" s="34" t="n">
        <v>1420282.298</v>
      </c>
      <c r="H22" s="35" t="n">
        <v>1336925.641</v>
      </c>
      <c r="I22" s="33" t="n">
        <v>1344403.697</v>
      </c>
      <c r="J22" s="34" t="n">
        <v>1467012.007</v>
      </c>
      <c r="K22" s="35" t="n">
        <v>1393309.818</v>
      </c>
      <c r="L22" s="33"/>
      <c r="M22" s="34"/>
      <c r="N22" s="35"/>
    </row>
    <row r="23" customFormat="false" ht="24.95" hidden="false" customHeight="true" outlineLevel="0" collapsed="false">
      <c r="A23" s="31" t="s">
        <v>77</v>
      </c>
      <c r="B23" s="32" t="n">
        <f aca="false">SUM(C23:N23)</f>
        <v>62442</v>
      </c>
      <c r="C23" s="33" t="n">
        <v>4831</v>
      </c>
      <c r="D23" s="34" t="n">
        <v>6322</v>
      </c>
      <c r="E23" s="35" t="n">
        <v>8471</v>
      </c>
      <c r="F23" s="33" t="n">
        <v>7088</v>
      </c>
      <c r="G23" s="34" t="n">
        <v>7761</v>
      </c>
      <c r="H23" s="35" t="n">
        <v>6915</v>
      </c>
      <c r="I23" s="33" t="n">
        <v>7338</v>
      </c>
      <c r="J23" s="34" t="n">
        <v>7165</v>
      </c>
      <c r="K23" s="35" t="n">
        <v>6551</v>
      </c>
      <c r="L23" s="33"/>
      <c r="M23" s="34"/>
      <c r="N23" s="35"/>
    </row>
    <row r="24" customFormat="false" ht="24.95" hidden="false" customHeight="true" outlineLevel="0" collapsed="false">
      <c r="A24" s="31" t="s">
        <v>78</v>
      </c>
      <c r="B24" s="32" t="n">
        <f aca="false">SUM(C24:N24)</f>
        <v>0</v>
      </c>
      <c r="C24" s="33" t="n">
        <v>0</v>
      </c>
      <c r="D24" s="34" t="n">
        <v>0</v>
      </c>
      <c r="E24" s="35" t="n">
        <v>0</v>
      </c>
      <c r="F24" s="33" t="n">
        <v>0</v>
      </c>
      <c r="G24" s="34" t="n">
        <v>0</v>
      </c>
      <c r="H24" s="35" t="n">
        <v>0</v>
      </c>
      <c r="I24" s="33" t="n">
        <v>0</v>
      </c>
      <c r="J24" s="34" t="n">
        <v>0</v>
      </c>
      <c r="K24" s="35" t="n">
        <v>0</v>
      </c>
      <c r="L24" s="33"/>
      <c r="M24" s="34"/>
      <c r="N24" s="35"/>
    </row>
    <row r="25" customFormat="false" ht="24.95" hidden="false" customHeight="true" outlineLevel="0" collapsed="false">
      <c r="A25" s="31" t="s">
        <v>79</v>
      </c>
      <c r="B25" s="32" t="n">
        <f aca="false">SUM(C25:N25)</f>
        <v>0</v>
      </c>
      <c r="C25" s="33" t="n">
        <v>0</v>
      </c>
      <c r="D25" s="34" t="n">
        <v>0</v>
      </c>
      <c r="E25" s="35" t="n">
        <v>0</v>
      </c>
      <c r="F25" s="33" t="n">
        <v>0</v>
      </c>
      <c r="G25" s="34" t="n">
        <v>0</v>
      </c>
      <c r="H25" s="35" t="n">
        <v>0</v>
      </c>
      <c r="I25" s="33" t="n">
        <v>0</v>
      </c>
      <c r="J25" s="34" t="n">
        <v>0</v>
      </c>
      <c r="K25" s="35" t="n">
        <v>0</v>
      </c>
      <c r="L25" s="33"/>
      <c r="M25" s="34"/>
      <c r="N25" s="35"/>
    </row>
    <row r="26" customFormat="false" ht="24.95" hidden="false" customHeight="true" outlineLevel="0" collapsed="false">
      <c r="A26" s="31" t="s">
        <v>80</v>
      </c>
      <c r="B26" s="32" t="n">
        <f aca="false">SUM(C26:N26)</f>
        <v>60020</v>
      </c>
      <c r="C26" s="33" t="n">
        <v>4543</v>
      </c>
      <c r="D26" s="34" t="n">
        <v>6086</v>
      </c>
      <c r="E26" s="35" t="n">
        <v>8180</v>
      </c>
      <c r="F26" s="33" t="n">
        <v>6830</v>
      </c>
      <c r="G26" s="34" t="n">
        <v>7482</v>
      </c>
      <c r="H26" s="35" t="n">
        <v>6653</v>
      </c>
      <c r="I26" s="33" t="n">
        <v>7056</v>
      </c>
      <c r="J26" s="34" t="n">
        <v>6919</v>
      </c>
      <c r="K26" s="35" t="n">
        <v>6271</v>
      </c>
      <c r="L26" s="33"/>
      <c r="M26" s="34"/>
      <c r="N26" s="35"/>
    </row>
    <row r="27" customFormat="false" ht="24.95" hidden="false" customHeight="true" outlineLevel="0" collapsed="false">
      <c r="A27" s="31" t="s">
        <v>81</v>
      </c>
      <c r="B27" s="32" t="n">
        <f aca="false">SUM(C27:N27)</f>
        <v>2422</v>
      </c>
      <c r="C27" s="33" t="n">
        <v>288</v>
      </c>
      <c r="D27" s="34" t="n">
        <v>236</v>
      </c>
      <c r="E27" s="35" t="n">
        <v>291</v>
      </c>
      <c r="F27" s="33" t="n">
        <v>258</v>
      </c>
      <c r="G27" s="34" t="n">
        <v>279</v>
      </c>
      <c r="H27" s="35" t="n">
        <v>262</v>
      </c>
      <c r="I27" s="33" t="n">
        <v>282</v>
      </c>
      <c r="J27" s="34" t="n">
        <v>246</v>
      </c>
      <c r="K27" s="35" t="n">
        <v>280</v>
      </c>
      <c r="L27" s="33"/>
      <c r="M27" s="34"/>
      <c r="N27" s="35"/>
    </row>
    <row r="28" customFormat="false" ht="24.95" hidden="false" customHeight="true" outlineLevel="0" collapsed="false">
      <c r="A28" s="31" t="s">
        <v>82</v>
      </c>
      <c r="B28" s="32" t="n">
        <f aca="false">SUM(C28:N28)</f>
        <v>556336</v>
      </c>
      <c r="C28" s="33" t="n">
        <v>44755</v>
      </c>
      <c r="D28" s="34" t="n">
        <v>58931</v>
      </c>
      <c r="E28" s="35" t="n">
        <v>74211</v>
      </c>
      <c r="F28" s="33" t="n">
        <v>55988</v>
      </c>
      <c r="G28" s="34" t="n">
        <v>66795</v>
      </c>
      <c r="H28" s="35" t="n">
        <v>63969</v>
      </c>
      <c r="I28" s="33" t="n">
        <v>61485</v>
      </c>
      <c r="J28" s="34" t="n">
        <v>68804</v>
      </c>
      <c r="K28" s="35" t="n">
        <v>61398</v>
      </c>
      <c r="L28" s="33"/>
      <c r="M28" s="34"/>
      <c r="N28" s="35"/>
    </row>
    <row r="29" customFormat="false" ht="24.95" hidden="false" customHeight="true" outlineLevel="0" collapsed="false">
      <c r="A29" s="36" t="s">
        <v>83</v>
      </c>
      <c r="B29" s="37" t="n">
        <f aca="false">SUM(C29:N29)</f>
        <v>556056</v>
      </c>
      <c r="C29" s="33" t="n">
        <v>44754</v>
      </c>
      <c r="D29" s="34" t="n">
        <v>58931</v>
      </c>
      <c r="E29" s="35" t="n">
        <v>74183</v>
      </c>
      <c r="F29" s="33" t="n">
        <v>55987</v>
      </c>
      <c r="G29" s="34" t="n">
        <v>66759</v>
      </c>
      <c r="H29" s="35" t="n">
        <v>63955</v>
      </c>
      <c r="I29" s="33" t="n">
        <v>61448</v>
      </c>
      <c r="J29" s="34" t="n">
        <v>68663</v>
      </c>
      <c r="K29" s="35" t="n">
        <v>61376</v>
      </c>
      <c r="L29" s="33"/>
      <c r="M29" s="34"/>
      <c r="N29" s="35"/>
    </row>
    <row r="30" customFormat="false" ht="24.95" hidden="false" customHeight="true" outlineLevel="0" collapsed="false">
      <c r="A30" s="31" t="s">
        <v>84</v>
      </c>
      <c r="B30" s="32" t="n">
        <f aca="false">SUM(C30:N30)</f>
        <v>556049</v>
      </c>
      <c r="C30" s="33" t="n">
        <v>44754</v>
      </c>
      <c r="D30" s="34" t="n">
        <v>58930</v>
      </c>
      <c r="E30" s="35" t="n">
        <v>74183</v>
      </c>
      <c r="F30" s="33" t="n">
        <v>55986</v>
      </c>
      <c r="G30" s="34" t="n">
        <v>66758</v>
      </c>
      <c r="H30" s="35" t="n">
        <v>63954</v>
      </c>
      <c r="I30" s="33" t="n">
        <v>61447</v>
      </c>
      <c r="J30" s="34" t="n">
        <v>68662</v>
      </c>
      <c r="K30" s="35" t="n">
        <v>61375</v>
      </c>
      <c r="L30" s="33"/>
      <c r="M30" s="34"/>
      <c r="N30" s="35"/>
    </row>
    <row r="31" customFormat="false" ht="24.95" hidden="false" customHeight="true" outlineLevel="0" collapsed="false">
      <c r="A31" s="31" t="s">
        <v>85</v>
      </c>
      <c r="B31" s="32" t="n">
        <f aca="false">SUM(C31:N31)</f>
        <v>7</v>
      </c>
      <c r="C31" s="33" t="n">
        <v>0</v>
      </c>
      <c r="D31" s="34" t="n">
        <v>1</v>
      </c>
      <c r="E31" s="35" t="n">
        <v>0</v>
      </c>
      <c r="F31" s="33" t="n">
        <v>1</v>
      </c>
      <c r="G31" s="34" t="n">
        <v>1</v>
      </c>
      <c r="H31" s="35" t="n">
        <v>1</v>
      </c>
      <c r="I31" s="33" t="n">
        <v>1</v>
      </c>
      <c r="J31" s="34" t="n">
        <v>1</v>
      </c>
      <c r="K31" s="35" t="n">
        <v>1</v>
      </c>
      <c r="L31" s="33"/>
      <c r="M31" s="34"/>
      <c r="N31" s="35"/>
    </row>
    <row r="32" customFormat="false" ht="24.95" hidden="false" customHeight="true" outlineLevel="0" collapsed="false">
      <c r="A32" s="31" t="s">
        <v>86</v>
      </c>
      <c r="B32" s="32" t="n">
        <f aca="false">SUM(C32:N32)</f>
        <v>8</v>
      </c>
      <c r="C32" s="33" t="n">
        <v>0</v>
      </c>
      <c r="D32" s="34" t="n">
        <v>0</v>
      </c>
      <c r="E32" s="35" t="n">
        <v>2</v>
      </c>
      <c r="F32" s="33" t="n">
        <v>3</v>
      </c>
      <c r="G32" s="34" t="n">
        <v>0</v>
      </c>
      <c r="H32" s="35" t="n">
        <v>1</v>
      </c>
      <c r="I32" s="33" t="n">
        <v>1</v>
      </c>
      <c r="J32" s="34" t="n">
        <v>0</v>
      </c>
      <c r="K32" s="35" t="n">
        <v>1</v>
      </c>
      <c r="L32" s="33"/>
      <c r="M32" s="34"/>
      <c r="N32" s="35"/>
    </row>
    <row r="33" customFormat="false" ht="24.95" hidden="false" customHeight="true" outlineLevel="0" collapsed="false">
      <c r="A33" s="31" t="s">
        <v>87</v>
      </c>
      <c r="B33" s="32" t="n">
        <f aca="false">SUM(C33:N33)</f>
        <v>8</v>
      </c>
      <c r="C33" s="33" t="n">
        <v>0</v>
      </c>
      <c r="D33" s="34" t="n">
        <v>0</v>
      </c>
      <c r="E33" s="35" t="n">
        <v>2</v>
      </c>
      <c r="F33" s="33" t="n">
        <v>3</v>
      </c>
      <c r="G33" s="34" t="n">
        <v>0</v>
      </c>
      <c r="H33" s="35" t="n">
        <v>1</v>
      </c>
      <c r="I33" s="33" t="n">
        <v>1</v>
      </c>
      <c r="J33" s="34" t="n">
        <v>0</v>
      </c>
      <c r="K33" s="35" t="n">
        <v>1</v>
      </c>
      <c r="L33" s="33"/>
      <c r="M33" s="34"/>
      <c r="N33" s="35"/>
    </row>
    <row r="34" customFormat="false" ht="24.95" hidden="false" customHeight="true" outlineLevel="0" collapsed="false">
      <c r="A34" s="31" t="s">
        <v>88</v>
      </c>
      <c r="B34" s="32"/>
      <c r="C34" s="33"/>
      <c r="D34" s="34"/>
      <c r="E34" s="35"/>
      <c r="F34" s="33"/>
      <c r="G34" s="34"/>
      <c r="H34" s="35"/>
      <c r="I34" s="33"/>
      <c r="J34" s="34"/>
      <c r="K34" s="35"/>
      <c r="L34" s="33"/>
      <c r="M34" s="34"/>
      <c r="N34" s="35"/>
    </row>
    <row r="35" customFormat="false" ht="24.95" hidden="false" customHeight="true" outlineLevel="0" collapsed="false">
      <c r="A35" s="38" t="s">
        <v>89</v>
      </c>
      <c r="B35" s="37" t="n">
        <f aca="false">SUM(C35:N35)</f>
        <v>280</v>
      </c>
      <c r="C35" s="33" t="n">
        <v>1</v>
      </c>
      <c r="D35" s="34" t="n">
        <v>0</v>
      </c>
      <c r="E35" s="35" t="n">
        <v>28</v>
      </c>
      <c r="F35" s="33" t="n">
        <v>1</v>
      </c>
      <c r="G35" s="34" t="n">
        <v>36</v>
      </c>
      <c r="H35" s="35" t="n">
        <v>14</v>
      </c>
      <c r="I35" s="33" t="n">
        <v>37</v>
      </c>
      <c r="J35" s="34" t="n">
        <v>141</v>
      </c>
      <c r="K35" s="35" t="n">
        <v>22</v>
      </c>
      <c r="L35" s="33"/>
      <c r="M35" s="34"/>
      <c r="N35" s="35"/>
    </row>
    <row r="36" customFormat="false" ht="24.95" hidden="false" customHeight="true" outlineLevel="0" collapsed="false">
      <c r="A36" s="31" t="s">
        <v>90</v>
      </c>
      <c r="B36" s="32" t="n">
        <f aca="false">SUM(C36:N36)</f>
        <v>280</v>
      </c>
      <c r="C36" s="33" t="n">
        <v>1</v>
      </c>
      <c r="D36" s="34" t="n">
        <v>0</v>
      </c>
      <c r="E36" s="35" t="n">
        <v>28</v>
      </c>
      <c r="F36" s="33" t="n">
        <v>1</v>
      </c>
      <c r="G36" s="34" t="n">
        <v>36</v>
      </c>
      <c r="H36" s="35" t="n">
        <v>14</v>
      </c>
      <c r="I36" s="33" t="n">
        <v>37</v>
      </c>
      <c r="J36" s="34" t="n">
        <v>141</v>
      </c>
      <c r="K36" s="35" t="n">
        <v>22</v>
      </c>
      <c r="L36" s="33"/>
      <c r="M36" s="34"/>
      <c r="N36" s="35"/>
    </row>
    <row r="37" customFormat="false" ht="24.95" hidden="false" customHeight="true" outlineLevel="0" collapsed="false">
      <c r="A37" s="31" t="s">
        <v>91</v>
      </c>
      <c r="B37" s="32"/>
      <c r="C37" s="33"/>
      <c r="D37" s="34"/>
      <c r="E37" s="35"/>
      <c r="F37" s="33"/>
      <c r="G37" s="34"/>
      <c r="H37" s="35"/>
      <c r="I37" s="33"/>
      <c r="J37" s="34"/>
      <c r="K37" s="35"/>
      <c r="L37" s="33"/>
      <c r="M37" s="34"/>
      <c r="N37" s="35"/>
    </row>
    <row r="38" customFormat="false" ht="24.95" hidden="false" customHeight="true" outlineLevel="0" collapsed="false">
      <c r="A38" s="38" t="s">
        <v>92</v>
      </c>
      <c r="B38" s="37" t="n">
        <f aca="false">SUM(C38:N38)</f>
        <v>0</v>
      </c>
      <c r="C38" s="33" t="n">
        <v>0</v>
      </c>
      <c r="D38" s="34" t="n">
        <v>0</v>
      </c>
      <c r="E38" s="35" t="n">
        <v>0</v>
      </c>
      <c r="F38" s="33" t="n">
        <v>0</v>
      </c>
      <c r="G38" s="34" t="n">
        <v>0</v>
      </c>
      <c r="H38" s="35" t="n">
        <v>0</v>
      </c>
      <c r="I38" s="33" t="n">
        <v>0</v>
      </c>
      <c r="J38" s="34" t="n">
        <v>0</v>
      </c>
      <c r="K38" s="35" t="n">
        <v>0</v>
      </c>
      <c r="L38" s="33"/>
      <c r="M38" s="34"/>
      <c r="N38" s="35"/>
    </row>
    <row r="39" customFormat="false" ht="24.95" hidden="false" customHeight="true" outlineLevel="0" collapsed="false">
      <c r="A39" s="31" t="s">
        <v>93</v>
      </c>
      <c r="B39" s="32" t="n">
        <f aca="false">SUM(C39:N39)</f>
        <v>0</v>
      </c>
      <c r="C39" s="33" t="n">
        <v>0</v>
      </c>
      <c r="D39" s="34" t="n">
        <v>0</v>
      </c>
      <c r="E39" s="35" t="n">
        <v>0</v>
      </c>
      <c r="F39" s="33" t="n">
        <v>0</v>
      </c>
      <c r="G39" s="34" t="n">
        <v>0</v>
      </c>
      <c r="H39" s="35" t="n">
        <v>0</v>
      </c>
      <c r="I39" s="33" t="n">
        <v>0</v>
      </c>
      <c r="J39" s="34" t="n">
        <v>0</v>
      </c>
      <c r="K39" s="35" t="n">
        <v>0</v>
      </c>
      <c r="L39" s="33"/>
      <c r="M39" s="34"/>
      <c r="N39" s="35"/>
    </row>
    <row r="40" customFormat="false" ht="24.95" hidden="false" customHeight="true" outlineLevel="0" collapsed="false">
      <c r="A40" s="31" t="s">
        <v>94</v>
      </c>
      <c r="B40" s="32" t="n">
        <f aca="false">SUM(C40:N40)</f>
        <v>0</v>
      </c>
      <c r="C40" s="33" t="n">
        <v>0</v>
      </c>
      <c r="D40" s="34" t="n">
        <v>0</v>
      </c>
      <c r="E40" s="35" t="n">
        <v>0</v>
      </c>
      <c r="F40" s="33" t="n">
        <v>0</v>
      </c>
      <c r="G40" s="34" t="n">
        <v>0</v>
      </c>
      <c r="H40" s="35" t="n">
        <v>0</v>
      </c>
      <c r="I40" s="33" t="n">
        <v>0</v>
      </c>
      <c r="J40" s="34" t="n">
        <v>0</v>
      </c>
      <c r="K40" s="35" t="n">
        <v>0</v>
      </c>
      <c r="L40" s="33"/>
      <c r="M40" s="34"/>
      <c r="N40" s="35"/>
    </row>
    <row r="41" customFormat="false" ht="24.95" hidden="false" customHeight="true" outlineLevel="0" collapsed="false">
      <c r="A41" s="31" t="s">
        <v>95</v>
      </c>
      <c r="B41" s="39" t="n">
        <f aca="false">SUM(C41:N41)</f>
        <v>1278472470.118</v>
      </c>
      <c r="C41" s="33" t="n">
        <v>104956947.819</v>
      </c>
      <c r="D41" s="34" t="n">
        <v>129255762.121</v>
      </c>
      <c r="E41" s="35" t="n">
        <v>162193166.671</v>
      </c>
      <c r="F41" s="33" t="n">
        <v>136768815.798</v>
      </c>
      <c r="G41" s="34" t="n">
        <v>150471592.094</v>
      </c>
      <c r="H41" s="35" t="n">
        <v>150967146.465</v>
      </c>
      <c r="I41" s="33" t="n">
        <v>151741396.237</v>
      </c>
      <c r="J41" s="34" t="n">
        <v>150668680.26</v>
      </c>
      <c r="K41" s="35" t="n">
        <v>141448962.653</v>
      </c>
      <c r="L41" s="33"/>
      <c r="M41" s="34"/>
      <c r="N41" s="35"/>
    </row>
    <row r="42" customFormat="false" ht="24.95" hidden="false" customHeight="true" outlineLevel="0" collapsed="false">
      <c r="A42" s="31" t="s">
        <v>96</v>
      </c>
      <c r="B42" s="39" t="n">
        <f aca="false">SUM(C42:N42)</f>
        <v>1278467962.191</v>
      </c>
      <c r="C42" s="33" t="n">
        <v>104956897.819</v>
      </c>
      <c r="D42" s="34" t="n">
        <v>129255762.121</v>
      </c>
      <c r="E42" s="35" t="n">
        <v>162192933.568</v>
      </c>
      <c r="F42" s="33" t="n">
        <v>136768768.308</v>
      </c>
      <c r="G42" s="34" t="n">
        <v>150469804.76</v>
      </c>
      <c r="H42" s="35" t="n">
        <v>150966819.73</v>
      </c>
      <c r="I42" s="33" t="n">
        <v>151740946.022</v>
      </c>
      <c r="J42" s="34" t="n">
        <v>150667270.182</v>
      </c>
      <c r="K42" s="35" t="n">
        <v>141448759.681</v>
      </c>
      <c r="L42" s="33"/>
      <c r="M42" s="34"/>
      <c r="N42" s="35"/>
    </row>
    <row r="43" customFormat="false" ht="24.95" hidden="false" customHeight="true" outlineLevel="0" collapsed="false">
      <c r="A43" s="31" t="s">
        <v>97</v>
      </c>
      <c r="B43" s="32" t="n">
        <f aca="false">SUM(C43:N43)</f>
        <v>70110.265</v>
      </c>
      <c r="C43" s="33" t="n">
        <v>0</v>
      </c>
      <c r="D43" s="34" t="n">
        <v>0</v>
      </c>
      <c r="E43" s="35" t="n">
        <v>30918.056</v>
      </c>
      <c r="F43" s="33" t="n">
        <v>22601.54</v>
      </c>
      <c r="G43" s="34" t="n">
        <v>0</v>
      </c>
      <c r="H43" s="35" t="n">
        <v>6193.56</v>
      </c>
      <c r="I43" s="33" t="n">
        <v>5406.588</v>
      </c>
      <c r="J43" s="34" t="n">
        <v>0</v>
      </c>
      <c r="K43" s="35" t="n">
        <v>4990.521</v>
      </c>
      <c r="L43" s="33"/>
      <c r="M43" s="34"/>
      <c r="N43" s="35"/>
    </row>
    <row r="44" customFormat="false" ht="24.95" hidden="false" customHeight="true" outlineLevel="0" collapsed="false">
      <c r="A44" s="31" t="s">
        <v>98</v>
      </c>
      <c r="B44" s="32" t="n">
        <f aca="false">SUM(C44:N44)</f>
        <v>4507.927</v>
      </c>
      <c r="C44" s="33" t="n">
        <v>50</v>
      </c>
      <c r="D44" s="34" t="n">
        <v>0</v>
      </c>
      <c r="E44" s="35" t="n">
        <v>233.103</v>
      </c>
      <c r="F44" s="33" t="n">
        <v>47.49</v>
      </c>
      <c r="G44" s="34" t="n">
        <v>1787.334</v>
      </c>
      <c r="H44" s="35" t="n">
        <v>326.735</v>
      </c>
      <c r="I44" s="33" t="n">
        <v>450.215</v>
      </c>
      <c r="J44" s="34" t="n">
        <v>1410.078</v>
      </c>
      <c r="K44" s="35" t="n">
        <v>202.972</v>
      </c>
      <c r="L44" s="33"/>
      <c r="M44" s="34"/>
      <c r="N44" s="35"/>
    </row>
    <row r="45" customFormat="false" ht="24.95" hidden="false" customHeight="true" outlineLevel="0" collapsed="false">
      <c r="A45" s="31" t="s">
        <v>99</v>
      </c>
      <c r="B45" s="32" t="n">
        <f aca="false">SUM(C45:N45)</f>
        <v>0</v>
      </c>
      <c r="C45" s="33" t="n">
        <v>0</v>
      </c>
      <c r="D45" s="34" t="n">
        <v>0</v>
      </c>
      <c r="E45" s="35" t="n">
        <v>0</v>
      </c>
      <c r="F45" s="33" t="n">
        <v>0</v>
      </c>
      <c r="G45" s="34" t="n">
        <v>0</v>
      </c>
      <c r="H45" s="35" t="n">
        <v>0</v>
      </c>
      <c r="I45" s="33" t="n">
        <v>0</v>
      </c>
      <c r="J45" s="34" t="n">
        <v>0</v>
      </c>
      <c r="K45" s="35" t="n">
        <v>0</v>
      </c>
      <c r="L45" s="33"/>
      <c r="M45" s="34"/>
      <c r="N45" s="35"/>
    </row>
    <row r="46" customFormat="false" ht="24.95" hidden="false" customHeight="true" outlineLevel="0" collapsed="false">
      <c r="A46" s="31" t="s">
        <v>100</v>
      </c>
      <c r="B46" s="32" t="n">
        <f aca="false">SUM(C46:N46)</f>
        <v>21327</v>
      </c>
      <c r="C46" s="33" t="n">
        <v>1912</v>
      </c>
      <c r="D46" s="34" t="n">
        <v>1946</v>
      </c>
      <c r="E46" s="35" t="n">
        <v>2729</v>
      </c>
      <c r="F46" s="33" t="n">
        <v>2252</v>
      </c>
      <c r="G46" s="34" t="n">
        <v>2817</v>
      </c>
      <c r="H46" s="35" t="n">
        <v>2513</v>
      </c>
      <c r="I46" s="33" t="n">
        <v>2286</v>
      </c>
      <c r="J46" s="34" t="n">
        <v>2614</v>
      </c>
      <c r="K46" s="35" t="n">
        <v>2258</v>
      </c>
      <c r="L46" s="33"/>
      <c r="M46" s="34"/>
      <c r="N46" s="35"/>
    </row>
    <row r="47" customFormat="false" ht="24.95" hidden="false" customHeight="true" outlineLevel="0" collapsed="false">
      <c r="A47" s="31" t="s">
        <v>101</v>
      </c>
      <c r="B47" s="32" t="n">
        <f aca="false">SUM(C47:N47)</f>
        <v>4</v>
      </c>
      <c r="C47" s="33" t="n">
        <v>0</v>
      </c>
      <c r="D47" s="34" t="n">
        <v>0</v>
      </c>
      <c r="E47" s="35" t="n">
        <v>0</v>
      </c>
      <c r="F47" s="33" t="n">
        <v>0</v>
      </c>
      <c r="G47" s="34" t="n">
        <v>0</v>
      </c>
      <c r="H47" s="35" t="n">
        <v>1</v>
      </c>
      <c r="I47" s="33" t="n">
        <v>1</v>
      </c>
      <c r="J47" s="34" t="n">
        <v>1</v>
      </c>
      <c r="K47" s="35" t="n">
        <v>1</v>
      </c>
      <c r="L47" s="33"/>
      <c r="M47" s="34"/>
      <c r="N47" s="35"/>
    </row>
    <row r="48" customFormat="false" ht="24.95" hidden="false" customHeight="true" outlineLevel="0" collapsed="false">
      <c r="A48" s="31" t="s">
        <v>102</v>
      </c>
      <c r="B48" s="32" t="n">
        <f aca="false">SUM(C48:N48)</f>
        <v>0</v>
      </c>
      <c r="C48" s="33" t="n">
        <v>0</v>
      </c>
      <c r="D48" s="34" t="n">
        <v>0</v>
      </c>
      <c r="E48" s="35" t="n">
        <v>0</v>
      </c>
      <c r="F48" s="33" t="n">
        <v>0</v>
      </c>
      <c r="G48" s="34" t="n">
        <v>0</v>
      </c>
      <c r="H48" s="35" t="n">
        <v>0</v>
      </c>
      <c r="I48" s="33" t="n">
        <v>0</v>
      </c>
      <c r="J48" s="34" t="n">
        <v>0</v>
      </c>
      <c r="K48" s="35" t="n">
        <v>0</v>
      </c>
      <c r="L48" s="33"/>
      <c r="M48" s="34"/>
      <c r="N48" s="35"/>
    </row>
    <row r="49" customFormat="false" ht="24.95" hidden="false" customHeight="true" outlineLevel="0" collapsed="false">
      <c r="A49" s="31" t="s">
        <v>103</v>
      </c>
      <c r="B49" s="32" t="n">
        <f aca="false">SUM(C49:N49)</f>
        <v>21253</v>
      </c>
      <c r="C49" s="33" t="n">
        <v>1912</v>
      </c>
      <c r="D49" s="34" t="n">
        <v>1946</v>
      </c>
      <c r="E49" s="35" t="n">
        <v>2729</v>
      </c>
      <c r="F49" s="33" t="n">
        <v>2246</v>
      </c>
      <c r="G49" s="34" t="n">
        <v>2766</v>
      </c>
      <c r="H49" s="35" t="n">
        <v>2511</v>
      </c>
      <c r="I49" s="33" t="n">
        <v>2284</v>
      </c>
      <c r="J49" s="34" t="n">
        <v>2612</v>
      </c>
      <c r="K49" s="35" t="n">
        <v>2247</v>
      </c>
      <c r="L49" s="33"/>
      <c r="M49" s="34"/>
      <c r="N49" s="35"/>
    </row>
    <row r="50" customFormat="false" ht="24.95" hidden="false" customHeight="true" outlineLevel="0" collapsed="false">
      <c r="A50" s="31" t="s">
        <v>104</v>
      </c>
      <c r="B50" s="32" t="n">
        <f aca="false">SUM(C50:N50)</f>
        <v>70</v>
      </c>
      <c r="C50" s="33" t="n">
        <v>0</v>
      </c>
      <c r="D50" s="34" t="n">
        <v>0</v>
      </c>
      <c r="E50" s="35" t="n">
        <v>0</v>
      </c>
      <c r="F50" s="33" t="n">
        <v>6</v>
      </c>
      <c r="G50" s="34" t="n">
        <v>51</v>
      </c>
      <c r="H50" s="35" t="n">
        <v>1</v>
      </c>
      <c r="I50" s="33" t="n">
        <v>1</v>
      </c>
      <c r="J50" s="34" t="n">
        <v>1</v>
      </c>
      <c r="K50" s="35" t="n">
        <v>10</v>
      </c>
      <c r="L50" s="33"/>
      <c r="M50" s="34"/>
      <c r="N50" s="35"/>
    </row>
    <row r="51" customFormat="false" ht="24.95" hidden="false" customHeight="true" outlineLevel="0" collapsed="false">
      <c r="A51" s="36" t="s">
        <v>105</v>
      </c>
      <c r="B51" s="37" t="n">
        <f aca="false">SUM(C51:N51)</f>
        <v>11819</v>
      </c>
      <c r="C51" s="33" t="n">
        <v>930</v>
      </c>
      <c r="D51" s="34" t="n">
        <v>1151</v>
      </c>
      <c r="E51" s="35" t="n">
        <v>1417</v>
      </c>
      <c r="F51" s="33" t="n">
        <v>1577</v>
      </c>
      <c r="G51" s="34" t="n">
        <v>1824</v>
      </c>
      <c r="H51" s="35" t="n">
        <v>1271</v>
      </c>
      <c r="I51" s="33" t="n">
        <v>1151</v>
      </c>
      <c r="J51" s="34" t="n">
        <v>1255</v>
      </c>
      <c r="K51" s="35" t="n">
        <v>1243</v>
      </c>
      <c r="L51" s="33"/>
      <c r="M51" s="34"/>
      <c r="N51" s="35"/>
    </row>
    <row r="52" customFormat="false" ht="24.95" hidden="false" customHeight="true" outlineLevel="0" collapsed="false">
      <c r="A52" s="31" t="s">
        <v>106</v>
      </c>
      <c r="B52" s="32" t="n">
        <f aca="false">SUM(C52:N52)</f>
        <v>1178</v>
      </c>
      <c r="C52" s="33" t="n">
        <v>110</v>
      </c>
      <c r="D52" s="34" t="n">
        <v>118</v>
      </c>
      <c r="E52" s="35" t="n">
        <v>148</v>
      </c>
      <c r="F52" s="33" t="n">
        <v>134</v>
      </c>
      <c r="G52" s="34" t="n">
        <v>123</v>
      </c>
      <c r="H52" s="35" t="n">
        <v>138</v>
      </c>
      <c r="I52" s="33" t="n">
        <v>152</v>
      </c>
      <c r="J52" s="34" t="n">
        <v>137</v>
      </c>
      <c r="K52" s="35" t="n">
        <v>118</v>
      </c>
      <c r="L52" s="33"/>
      <c r="M52" s="34"/>
      <c r="N52" s="35"/>
    </row>
    <row r="53" customFormat="false" ht="24.95" hidden="false" customHeight="true" outlineLevel="0" collapsed="false">
      <c r="A53" s="31" t="s">
        <v>107</v>
      </c>
      <c r="B53" s="32" t="n">
        <f aca="false">SUM(C53:N53)</f>
        <v>3168</v>
      </c>
      <c r="C53" s="33" t="n">
        <v>260</v>
      </c>
      <c r="D53" s="34" t="n">
        <v>325</v>
      </c>
      <c r="E53" s="35" t="n">
        <v>337</v>
      </c>
      <c r="F53" s="33" t="n">
        <v>699</v>
      </c>
      <c r="G53" s="34" t="n">
        <v>823</v>
      </c>
      <c r="H53" s="35" t="n">
        <v>242</v>
      </c>
      <c r="I53" s="33" t="n">
        <v>178</v>
      </c>
      <c r="J53" s="34" t="n">
        <v>153</v>
      </c>
      <c r="K53" s="35" t="n">
        <v>151</v>
      </c>
      <c r="L53" s="33"/>
      <c r="M53" s="34"/>
      <c r="N53" s="35"/>
    </row>
    <row r="54" customFormat="false" ht="24.95" hidden="false" customHeight="true" outlineLevel="0" collapsed="false">
      <c r="A54" s="31" t="s">
        <v>108</v>
      </c>
      <c r="B54" s="32" t="n">
        <f aca="false">SUM(C54:N54)</f>
        <v>0</v>
      </c>
      <c r="C54" s="33" t="n">
        <v>0</v>
      </c>
      <c r="D54" s="34" t="n">
        <v>0</v>
      </c>
      <c r="E54" s="35" t="n">
        <v>0</v>
      </c>
      <c r="F54" s="33" t="n">
        <v>0</v>
      </c>
      <c r="G54" s="34" t="n">
        <v>0</v>
      </c>
      <c r="H54" s="35" t="n">
        <v>0</v>
      </c>
      <c r="I54" s="33" t="n">
        <v>0</v>
      </c>
      <c r="J54" s="34" t="n">
        <v>0</v>
      </c>
      <c r="K54" s="35" t="n">
        <v>0</v>
      </c>
      <c r="L54" s="33"/>
      <c r="M54" s="34"/>
      <c r="N54" s="35"/>
    </row>
    <row r="55" customFormat="false" ht="24.95" hidden="false" customHeight="true" outlineLevel="0" collapsed="false">
      <c r="A55" s="31" t="s">
        <v>109</v>
      </c>
      <c r="B55" s="32" t="n">
        <f aca="false">SUM(C55:N55)</f>
        <v>232</v>
      </c>
      <c r="C55" s="33" t="n">
        <v>19</v>
      </c>
      <c r="D55" s="34" t="n">
        <v>33</v>
      </c>
      <c r="E55" s="35" t="n">
        <v>24</v>
      </c>
      <c r="F55" s="33" t="n">
        <v>23</v>
      </c>
      <c r="G55" s="34" t="n">
        <v>29</v>
      </c>
      <c r="H55" s="35" t="n">
        <v>15</v>
      </c>
      <c r="I55" s="33" t="n">
        <v>15</v>
      </c>
      <c r="J55" s="34" t="n">
        <v>43</v>
      </c>
      <c r="K55" s="35" t="n">
        <v>31</v>
      </c>
      <c r="L55" s="33"/>
      <c r="M55" s="34"/>
      <c r="N55" s="35"/>
    </row>
    <row r="56" customFormat="false" ht="24.95" hidden="false" customHeight="true" outlineLevel="0" collapsed="false">
      <c r="A56" s="31" t="s">
        <v>110</v>
      </c>
      <c r="B56" s="32" t="n">
        <f aca="false">SUM(C56:N56)</f>
        <v>0</v>
      </c>
      <c r="C56" s="33" t="n">
        <v>0</v>
      </c>
      <c r="D56" s="34" t="n">
        <v>0</v>
      </c>
      <c r="E56" s="35" t="n">
        <v>0</v>
      </c>
      <c r="F56" s="33" t="n">
        <v>0</v>
      </c>
      <c r="G56" s="34" t="n">
        <v>0</v>
      </c>
      <c r="H56" s="35" t="n">
        <v>0</v>
      </c>
      <c r="I56" s="33" t="n">
        <v>0</v>
      </c>
      <c r="J56" s="34" t="n">
        <v>0</v>
      </c>
      <c r="K56" s="35" t="n">
        <v>0</v>
      </c>
      <c r="L56" s="33"/>
      <c r="M56" s="34"/>
      <c r="N56" s="35"/>
    </row>
    <row r="57" customFormat="false" ht="24.95" hidden="false" customHeight="true" outlineLevel="0" collapsed="false">
      <c r="A57" s="31" t="s">
        <v>111</v>
      </c>
      <c r="B57" s="32" t="n">
        <f aca="false">SUM(C57:N57)</f>
        <v>3011</v>
      </c>
      <c r="C57" s="33" t="n">
        <v>177</v>
      </c>
      <c r="D57" s="34" t="n">
        <v>283</v>
      </c>
      <c r="E57" s="35" t="n">
        <v>349</v>
      </c>
      <c r="F57" s="33" t="n">
        <v>300</v>
      </c>
      <c r="G57" s="34" t="n">
        <v>366</v>
      </c>
      <c r="H57" s="35" t="n">
        <v>383</v>
      </c>
      <c r="I57" s="33" t="n">
        <v>320</v>
      </c>
      <c r="J57" s="34" t="n">
        <v>391</v>
      </c>
      <c r="K57" s="35" t="n">
        <v>442</v>
      </c>
      <c r="L57" s="33"/>
      <c r="M57" s="34"/>
      <c r="N57" s="35"/>
    </row>
    <row r="58" customFormat="false" ht="24.95" hidden="false" customHeight="true" outlineLevel="0" collapsed="false">
      <c r="A58" s="31" t="s">
        <v>112</v>
      </c>
      <c r="B58" s="32" t="n">
        <f aca="false">SUM(C58:N58)</f>
        <v>0</v>
      </c>
      <c r="C58" s="33" t="n">
        <v>0</v>
      </c>
      <c r="D58" s="34" t="n">
        <v>0</v>
      </c>
      <c r="E58" s="35" t="n">
        <v>0</v>
      </c>
      <c r="F58" s="33" t="n">
        <v>0</v>
      </c>
      <c r="G58" s="34" t="n">
        <v>0</v>
      </c>
      <c r="H58" s="35" t="n">
        <v>0</v>
      </c>
      <c r="I58" s="33" t="n">
        <v>0</v>
      </c>
      <c r="J58" s="34" t="n">
        <v>0</v>
      </c>
      <c r="K58" s="35" t="n">
        <v>0</v>
      </c>
      <c r="L58" s="33"/>
      <c r="M58" s="34"/>
      <c r="N58" s="35"/>
    </row>
    <row r="59" customFormat="false" ht="24.95" hidden="false" customHeight="true" outlineLevel="0" collapsed="false">
      <c r="A59" s="31" t="s">
        <v>113</v>
      </c>
      <c r="B59" s="32" t="n">
        <f aca="false">SUM(C59:N59)</f>
        <v>4230</v>
      </c>
      <c r="C59" s="33" t="n">
        <v>364</v>
      </c>
      <c r="D59" s="34" t="n">
        <v>392</v>
      </c>
      <c r="E59" s="35" t="n">
        <v>559</v>
      </c>
      <c r="F59" s="33" t="n">
        <v>421</v>
      </c>
      <c r="G59" s="34" t="n">
        <v>483</v>
      </c>
      <c r="H59" s="35" t="n">
        <v>493</v>
      </c>
      <c r="I59" s="33" t="n">
        <v>486</v>
      </c>
      <c r="J59" s="34" t="n">
        <v>531</v>
      </c>
      <c r="K59" s="35" t="n">
        <v>501</v>
      </c>
      <c r="L59" s="33"/>
      <c r="M59" s="34"/>
      <c r="N59" s="35"/>
    </row>
    <row r="60" customFormat="false" ht="24.95" hidden="false" customHeight="true" outlineLevel="0" collapsed="false">
      <c r="A60" s="31" t="s">
        <v>114</v>
      </c>
      <c r="B60" s="32" t="n">
        <f aca="false">SUM(C60:N60)</f>
        <v>52160</v>
      </c>
      <c r="C60" s="33" t="n">
        <v>4758</v>
      </c>
      <c r="D60" s="34" t="n">
        <v>11380</v>
      </c>
      <c r="E60" s="35" t="n">
        <v>5846</v>
      </c>
      <c r="F60" s="33" t="n">
        <v>5012</v>
      </c>
      <c r="G60" s="34" t="n">
        <v>4566</v>
      </c>
      <c r="H60" s="35" t="n">
        <v>5102</v>
      </c>
      <c r="I60" s="33" t="n">
        <v>4539</v>
      </c>
      <c r="J60" s="34" t="n">
        <v>5306</v>
      </c>
      <c r="K60" s="35" t="n">
        <v>5651</v>
      </c>
      <c r="L60" s="33"/>
      <c r="M60" s="34"/>
      <c r="N60" s="35"/>
    </row>
    <row r="61" customFormat="false" ht="24.95" hidden="false" customHeight="true" outlineLevel="0" collapsed="false">
      <c r="A61" s="31" t="s">
        <v>115</v>
      </c>
      <c r="B61" s="32" t="n">
        <f aca="false">SUM(C61:N61)</f>
        <v>16541</v>
      </c>
      <c r="C61" s="33" t="n">
        <v>944</v>
      </c>
      <c r="D61" s="34" t="n">
        <v>6978</v>
      </c>
      <c r="E61" s="35" t="n">
        <v>1483</v>
      </c>
      <c r="F61" s="33" t="n">
        <v>1301</v>
      </c>
      <c r="G61" s="34" t="n">
        <v>1160</v>
      </c>
      <c r="H61" s="35" t="n">
        <v>1097</v>
      </c>
      <c r="I61" s="33" t="n">
        <v>1063</v>
      </c>
      <c r="J61" s="34" t="n">
        <v>1235</v>
      </c>
      <c r="K61" s="35" t="n">
        <v>1280</v>
      </c>
      <c r="L61" s="33"/>
      <c r="M61" s="34"/>
      <c r="N61" s="35"/>
    </row>
    <row r="62" customFormat="false" ht="24.95" hidden="false" customHeight="true" outlineLevel="0" collapsed="false">
      <c r="A62" s="31" t="s">
        <v>116</v>
      </c>
      <c r="B62" s="32" t="n">
        <f aca="false">SUM(C62:N62)</f>
        <v>35619</v>
      </c>
      <c r="C62" s="33" t="n">
        <v>3814</v>
      </c>
      <c r="D62" s="34" t="n">
        <v>4402</v>
      </c>
      <c r="E62" s="35" t="n">
        <v>4363</v>
      </c>
      <c r="F62" s="33" t="n">
        <v>3711</v>
      </c>
      <c r="G62" s="34" t="n">
        <v>3406</v>
      </c>
      <c r="H62" s="35" t="n">
        <v>4005</v>
      </c>
      <c r="I62" s="33" t="n">
        <v>3476</v>
      </c>
      <c r="J62" s="34" t="n">
        <v>4071</v>
      </c>
      <c r="K62" s="35" t="n">
        <v>4371</v>
      </c>
      <c r="L62" s="33"/>
      <c r="M62" s="34"/>
      <c r="N62" s="35"/>
    </row>
    <row r="63" customFormat="false" ht="24.95" hidden="false" customHeight="true" outlineLevel="0" collapsed="false">
      <c r="A63" s="31" t="s">
        <v>117</v>
      </c>
      <c r="B63" s="32" t="n">
        <f aca="false">SUM(C63:N63)</f>
        <v>4836763</v>
      </c>
      <c r="C63" s="33" t="n">
        <v>476276</v>
      </c>
      <c r="D63" s="34" t="n">
        <v>508069</v>
      </c>
      <c r="E63" s="35" t="n">
        <v>557312</v>
      </c>
      <c r="F63" s="33" t="n">
        <v>439270</v>
      </c>
      <c r="G63" s="34" t="n">
        <v>595092</v>
      </c>
      <c r="H63" s="35" t="n">
        <v>622696</v>
      </c>
      <c r="I63" s="33" t="n">
        <v>542374</v>
      </c>
      <c r="J63" s="34" t="n">
        <v>555433</v>
      </c>
      <c r="K63" s="35" t="n">
        <v>540241</v>
      </c>
      <c r="L63" s="33"/>
      <c r="M63" s="34"/>
      <c r="N63" s="35"/>
    </row>
    <row r="64" customFormat="false" ht="24.95" hidden="false" customHeight="true" outlineLevel="0" collapsed="false">
      <c r="A64" s="31" t="s">
        <v>118</v>
      </c>
      <c r="B64" s="32" t="n">
        <f aca="false">SUM(C64:N64)</f>
        <v>4426153</v>
      </c>
      <c r="C64" s="33" t="n">
        <v>434384</v>
      </c>
      <c r="D64" s="34" t="n">
        <v>464419</v>
      </c>
      <c r="E64" s="35" t="n">
        <v>508947</v>
      </c>
      <c r="F64" s="33" t="n">
        <v>392813</v>
      </c>
      <c r="G64" s="34" t="n">
        <v>546656</v>
      </c>
      <c r="H64" s="35" t="n">
        <v>578147</v>
      </c>
      <c r="I64" s="33" t="n">
        <v>494134</v>
      </c>
      <c r="J64" s="34" t="n">
        <v>509774</v>
      </c>
      <c r="K64" s="35" t="n">
        <v>496879</v>
      </c>
      <c r="L64" s="33"/>
      <c r="M64" s="34"/>
      <c r="N64" s="35"/>
    </row>
    <row r="65" customFormat="false" ht="24.95" hidden="false" customHeight="true" outlineLevel="0" collapsed="false">
      <c r="A65" s="31" t="s">
        <v>119</v>
      </c>
      <c r="B65" s="32" t="n">
        <f aca="false">SUM(C65:N65)</f>
        <v>410610</v>
      </c>
      <c r="C65" s="33" t="n">
        <v>41892</v>
      </c>
      <c r="D65" s="34" t="n">
        <v>43650</v>
      </c>
      <c r="E65" s="35" t="n">
        <v>48365</v>
      </c>
      <c r="F65" s="33" t="n">
        <v>46457</v>
      </c>
      <c r="G65" s="34" t="n">
        <v>48436</v>
      </c>
      <c r="H65" s="35" t="n">
        <v>44549</v>
      </c>
      <c r="I65" s="33" t="n">
        <v>48240</v>
      </c>
      <c r="J65" s="34" t="n">
        <v>45659</v>
      </c>
      <c r="K65" s="35" t="n">
        <v>43362</v>
      </c>
      <c r="L65" s="33"/>
      <c r="M65" s="34"/>
      <c r="N65" s="35"/>
    </row>
    <row r="66" customFormat="false" ht="24.95" hidden="false" customHeight="true" outlineLevel="0" collapsed="false">
      <c r="A66" s="31" t="s">
        <v>120</v>
      </c>
      <c r="B66" s="32"/>
      <c r="C66" s="33"/>
      <c r="D66" s="34"/>
      <c r="E66" s="35"/>
      <c r="F66" s="33"/>
      <c r="G66" s="34"/>
      <c r="H66" s="35"/>
      <c r="I66" s="33"/>
      <c r="J66" s="34"/>
      <c r="K66" s="35"/>
      <c r="L66" s="33"/>
      <c r="M66" s="34"/>
      <c r="N66" s="35"/>
    </row>
    <row r="67" customFormat="false" ht="24.95" hidden="false" customHeight="true" outlineLevel="0" collapsed="false">
      <c r="A67" s="31" t="s">
        <v>121</v>
      </c>
      <c r="B67" s="32" t="n">
        <f aca="false">SUM(C67:N67)</f>
        <v>659273</v>
      </c>
      <c r="C67" s="33" t="n">
        <v>64500</v>
      </c>
      <c r="D67" s="34" t="n">
        <v>70116</v>
      </c>
      <c r="E67" s="35" t="n">
        <v>81754</v>
      </c>
      <c r="F67" s="33" t="n">
        <v>78705</v>
      </c>
      <c r="G67" s="34" t="n">
        <v>75430</v>
      </c>
      <c r="H67" s="35" t="n">
        <v>73114</v>
      </c>
      <c r="I67" s="33" t="n">
        <v>72506</v>
      </c>
      <c r="J67" s="34" t="n">
        <v>70689</v>
      </c>
      <c r="K67" s="35" t="n">
        <v>72459</v>
      </c>
      <c r="L67" s="33"/>
      <c r="M67" s="34"/>
      <c r="N67" s="35"/>
    </row>
    <row r="68" customFormat="false" ht="24.95" hidden="false" customHeight="true" outlineLevel="0" collapsed="false">
      <c r="A68" s="36" t="s">
        <v>122</v>
      </c>
      <c r="B68" s="37" t="n">
        <f aca="false">SUM(C68:N68)</f>
        <v>443779</v>
      </c>
      <c r="C68" s="33" t="n">
        <v>40055</v>
      </c>
      <c r="D68" s="34" t="n">
        <v>42644</v>
      </c>
      <c r="E68" s="35" t="n">
        <v>52910</v>
      </c>
      <c r="F68" s="33" t="n">
        <v>51813</v>
      </c>
      <c r="G68" s="34" t="n">
        <v>49764</v>
      </c>
      <c r="H68" s="35" t="n">
        <v>51149</v>
      </c>
      <c r="I68" s="33" t="n">
        <v>52198</v>
      </c>
      <c r="J68" s="34" t="n">
        <v>50846</v>
      </c>
      <c r="K68" s="35" t="n">
        <v>52400</v>
      </c>
      <c r="L68" s="33"/>
      <c r="M68" s="34"/>
      <c r="N68" s="35"/>
    </row>
    <row r="69" customFormat="false" ht="24.95" hidden="false" customHeight="true" outlineLevel="0" collapsed="false">
      <c r="A69" s="31" t="s">
        <v>123</v>
      </c>
      <c r="B69" s="32" t="n">
        <f aca="false">SUM(C69:N69)</f>
        <v>70267</v>
      </c>
      <c r="C69" s="33" t="n">
        <v>9723</v>
      </c>
      <c r="D69" s="34" t="n">
        <v>9512</v>
      </c>
      <c r="E69" s="35" t="n">
        <v>9560</v>
      </c>
      <c r="F69" s="33" t="n">
        <v>9379</v>
      </c>
      <c r="G69" s="34" t="n">
        <v>7782</v>
      </c>
      <c r="H69" s="35" t="n">
        <v>6673</v>
      </c>
      <c r="I69" s="33" t="n">
        <v>7061</v>
      </c>
      <c r="J69" s="34" t="n">
        <v>5133</v>
      </c>
      <c r="K69" s="35" t="n">
        <v>5444</v>
      </c>
      <c r="L69" s="33"/>
      <c r="M69" s="34"/>
      <c r="N69" s="35"/>
    </row>
    <row r="70" customFormat="false" ht="24.95" hidden="false" customHeight="true" outlineLevel="0" collapsed="false">
      <c r="A70" s="31" t="s">
        <v>124</v>
      </c>
      <c r="B70" s="32" t="n">
        <f aca="false">SUM(C70:N70)</f>
        <v>26115</v>
      </c>
      <c r="C70" s="33" t="n">
        <v>2657</v>
      </c>
      <c r="D70" s="34" t="n">
        <v>3357</v>
      </c>
      <c r="E70" s="35" t="n">
        <v>3568</v>
      </c>
      <c r="F70" s="33" t="n">
        <v>3271</v>
      </c>
      <c r="G70" s="34" t="n">
        <v>3446</v>
      </c>
      <c r="H70" s="35" t="n">
        <v>2388</v>
      </c>
      <c r="I70" s="33" t="n">
        <v>2284</v>
      </c>
      <c r="J70" s="34" t="n">
        <v>2642</v>
      </c>
      <c r="K70" s="35" t="n">
        <v>2502</v>
      </c>
      <c r="L70" s="33"/>
      <c r="M70" s="34"/>
      <c r="N70" s="35"/>
    </row>
    <row r="71" customFormat="false" ht="24.95" hidden="false" customHeight="true" outlineLevel="0" collapsed="false">
      <c r="A71" s="31" t="s">
        <v>125</v>
      </c>
      <c r="B71" s="32" t="n">
        <f aca="false">SUM(C71:N71)</f>
        <v>1521</v>
      </c>
      <c r="C71" s="33" t="n">
        <v>143</v>
      </c>
      <c r="D71" s="34" t="n">
        <v>164</v>
      </c>
      <c r="E71" s="35" t="n">
        <v>186</v>
      </c>
      <c r="F71" s="33" t="n">
        <v>172</v>
      </c>
      <c r="G71" s="34" t="n">
        <v>160</v>
      </c>
      <c r="H71" s="35" t="n">
        <v>172</v>
      </c>
      <c r="I71" s="33" t="n">
        <v>192</v>
      </c>
      <c r="J71" s="34" t="n">
        <v>187</v>
      </c>
      <c r="K71" s="35" t="n">
        <v>145</v>
      </c>
      <c r="L71" s="33"/>
      <c r="M71" s="34"/>
      <c r="N71" s="35"/>
    </row>
    <row r="72" customFormat="false" ht="24.95" hidden="false" customHeight="true" outlineLevel="0" collapsed="false">
      <c r="A72" s="31" t="s">
        <v>126</v>
      </c>
      <c r="B72" s="32" t="n">
        <f aca="false">SUM(C72:N72)</f>
        <v>24594</v>
      </c>
      <c r="C72" s="33" t="n">
        <v>2514</v>
      </c>
      <c r="D72" s="34" t="n">
        <v>3193</v>
      </c>
      <c r="E72" s="35" t="n">
        <v>3382</v>
      </c>
      <c r="F72" s="33" t="n">
        <v>3099</v>
      </c>
      <c r="G72" s="34" t="n">
        <v>3286</v>
      </c>
      <c r="H72" s="35" t="n">
        <v>2216</v>
      </c>
      <c r="I72" s="33" t="n">
        <v>2092</v>
      </c>
      <c r="J72" s="34" t="n">
        <v>2455</v>
      </c>
      <c r="K72" s="35" t="n">
        <v>2357</v>
      </c>
      <c r="L72" s="33"/>
      <c r="M72" s="34"/>
      <c r="N72" s="35"/>
    </row>
    <row r="73" customFormat="false" ht="24.95" hidden="false" customHeight="true" outlineLevel="0" collapsed="false">
      <c r="A73" s="36" t="s">
        <v>127</v>
      </c>
      <c r="B73" s="37" t="n">
        <f aca="false">SUM(C73:N73)</f>
        <v>119112</v>
      </c>
      <c r="C73" s="33" t="n">
        <v>12065</v>
      </c>
      <c r="D73" s="34" t="n">
        <v>14603</v>
      </c>
      <c r="E73" s="35" t="n">
        <v>15716</v>
      </c>
      <c r="F73" s="33" t="n">
        <v>14242</v>
      </c>
      <c r="G73" s="34" t="n">
        <v>14438</v>
      </c>
      <c r="H73" s="35" t="n">
        <v>12904</v>
      </c>
      <c r="I73" s="33" t="n">
        <v>10963</v>
      </c>
      <c r="J73" s="34" t="n">
        <v>12068</v>
      </c>
      <c r="K73" s="35" t="n">
        <v>12113</v>
      </c>
      <c r="L73" s="33"/>
      <c r="M73" s="34"/>
      <c r="N73" s="35"/>
    </row>
    <row r="74" customFormat="false" ht="24.95" hidden="false" customHeight="true" outlineLevel="0" collapsed="false">
      <c r="A74" s="31" t="s">
        <v>128</v>
      </c>
      <c r="B74" s="32" t="n">
        <f aca="false">SUM(C74:N74)</f>
        <v>14260</v>
      </c>
      <c r="C74" s="33" t="n">
        <v>1214</v>
      </c>
      <c r="D74" s="34" t="n">
        <v>1929</v>
      </c>
      <c r="E74" s="35" t="n">
        <v>1828</v>
      </c>
      <c r="F74" s="33" t="n">
        <v>2810</v>
      </c>
      <c r="G74" s="34" t="n">
        <v>3597</v>
      </c>
      <c r="H74" s="35" t="n">
        <v>1026</v>
      </c>
      <c r="I74" s="33" t="n">
        <v>730</v>
      </c>
      <c r="J74" s="34" t="n">
        <v>659</v>
      </c>
      <c r="K74" s="35" t="n">
        <v>467</v>
      </c>
      <c r="L74" s="33"/>
      <c r="M74" s="34"/>
      <c r="N74" s="35"/>
    </row>
    <row r="75" customFormat="false" ht="24.95" hidden="false" customHeight="true" outlineLevel="0" collapsed="false">
      <c r="A75" s="31" t="s">
        <v>129</v>
      </c>
      <c r="B75" s="32" t="n">
        <f aca="false">SUM(C75:N75)</f>
        <v>0</v>
      </c>
      <c r="C75" s="33" t="n">
        <v>0</v>
      </c>
      <c r="D75" s="34" t="n">
        <v>0</v>
      </c>
      <c r="E75" s="35" t="n">
        <v>0</v>
      </c>
      <c r="F75" s="33" t="n">
        <v>0</v>
      </c>
      <c r="G75" s="34" t="n">
        <v>0</v>
      </c>
      <c r="H75" s="35" t="n">
        <v>0</v>
      </c>
      <c r="I75" s="33" t="n">
        <v>0</v>
      </c>
      <c r="J75" s="34" t="n">
        <v>0</v>
      </c>
      <c r="K75" s="35" t="n">
        <v>0</v>
      </c>
      <c r="L75" s="33"/>
      <c r="M75" s="34"/>
      <c r="N75" s="35"/>
    </row>
    <row r="76" customFormat="false" ht="24.95" hidden="false" customHeight="true" outlineLevel="0" collapsed="false">
      <c r="A76" s="31" t="s">
        <v>130</v>
      </c>
      <c r="B76" s="32" t="n">
        <f aca="false">SUM(C76:N76)</f>
        <v>71</v>
      </c>
      <c r="C76" s="33" t="n">
        <v>4</v>
      </c>
      <c r="D76" s="34" t="n">
        <v>3</v>
      </c>
      <c r="E76" s="35" t="n">
        <v>4</v>
      </c>
      <c r="F76" s="33" t="n">
        <v>2</v>
      </c>
      <c r="G76" s="34" t="n">
        <v>1</v>
      </c>
      <c r="H76" s="35" t="n">
        <v>2</v>
      </c>
      <c r="I76" s="33" t="n">
        <v>10</v>
      </c>
      <c r="J76" s="34" t="n">
        <v>32</v>
      </c>
      <c r="K76" s="35" t="n">
        <v>13</v>
      </c>
      <c r="L76" s="33"/>
      <c r="M76" s="34"/>
      <c r="N76" s="35"/>
    </row>
    <row r="77" customFormat="false" ht="24.95" hidden="false" customHeight="true" outlineLevel="0" collapsed="false">
      <c r="A77" s="31" t="s">
        <v>131</v>
      </c>
      <c r="B77" s="32" t="n">
        <f aca="false">SUM(C77:N77)</f>
        <v>4052</v>
      </c>
      <c r="C77" s="33" t="n">
        <v>282</v>
      </c>
      <c r="D77" s="34" t="n">
        <v>467</v>
      </c>
      <c r="E77" s="35" t="n">
        <v>449</v>
      </c>
      <c r="F77" s="33" t="n">
        <v>447</v>
      </c>
      <c r="G77" s="34" t="n">
        <v>487</v>
      </c>
      <c r="H77" s="35" t="n">
        <v>471</v>
      </c>
      <c r="I77" s="33" t="n">
        <v>406</v>
      </c>
      <c r="J77" s="34" t="n">
        <v>479</v>
      </c>
      <c r="K77" s="35" t="n">
        <v>564</v>
      </c>
      <c r="L77" s="33"/>
      <c r="M77" s="34"/>
      <c r="N77" s="35"/>
    </row>
    <row r="78" customFormat="false" ht="24.95" hidden="false" customHeight="true" outlineLevel="0" collapsed="false">
      <c r="A78" s="31" t="s">
        <v>132</v>
      </c>
      <c r="B78" s="32" t="n">
        <f aca="false">SUM(C78:N78)</f>
        <v>100729</v>
      </c>
      <c r="C78" s="33" t="n">
        <v>10565</v>
      </c>
      <c r="D78" s="34" t="n">
        <v>12204</v>
      </c>
      <c r="E78" s="35" t="n">
        <v>13435</v>
      </c>
      <c r="F78" s="33" t="n">
        <v>10983</v>
      </c>
      <c r="G78" s="34" t="n">
        <v>10353</v>
      </c>
      <c r="H78" s="35" t="n">
        <v>11405</v>
      </c>
      <c r="I78" s="33" t="n">
        <v>9817</v>
      </c>
      <c r="J78" s="34" t="n">
        <v>10898</v>
      </c>
      <c r="K78" s="35" t="n">
        <v>11069</v>
      </c>
      <c r="L78" s="33"/>
      <c r="M78" s="34"/>
      <c r="N78" s="35"/>
    </row>
    <row r="79" customFormat="false" ht="24.95" hidden="false" customHeight="true" outlineLevel="0" collapsed="false">
      <c r="A79" s="31" t="s">
        <v>133</v>
      </c>
      <c r="B79" s="32" t="n">
        <f aca="false">SUM(C79:N79)</f>
        <v>954272</v>
      </c>
      <c r="C79" s="33" t="n">
        <v>89910</v>
      </c>
      <c r="D79" s="34" t="n">
        <v>98312</v>
      </c>
      <c r="E79" s="35" t="n">
        <v>117412</v>
      </c>
      <c r="F79" s="33" t="n">
        <v>112620</v>
      </c>
      <c r="G79" s="34" t="n">
        <v>111463</v>
      </c>
      <c r="H79" s="35" t="n">
        <v>107268</v>
      </c>
      <c r="I79" s="33" t="n">
        <v>104978</v>
      </c>
      <c r="J79" s="34" t="n">
        <v>105155</v>
      </c>
      <c r="K79" s="35" t="n">
        <v>107154</v>
      </c>
      <c r="L79" s="33"/>
      <c r="M79" s="34"/>
      <c r="N79" s="35"/>
    </row>
    <row r="80" customFormat="false" ht="24.95" hidden="false" customHeight="true" outlineLevel="0" collapsed="false">
      <c r="A80" s="31" t="s">
        <v>134</v>
      </c>
      <c r="B80" s="32" t="n">
        <f aca="false">SUM(C80:N80)</f>
        <v>712508</v>
      </c>
      <c r="C80" s="33" t="n">
        <v>64956</v>
      </c>
      <c r="D80" s="34" t="n">
        <v>67806</v>
      </c>
      <c r="E80" s="35" t="n">
        <v>85132</v>
      </c>
      <c r="F80" s="33" t="n">
        <v>82840</v>
      </c>
      <c r="G80" s="34" t="n">
        <v>80706</v>
      </c>
      <c r="H80" s="35" t="n">
        <v>81906</v>
      </c>
      <c r="I80" s="33" t="n">
        <v>83738</v>
      </c>
      <c r="J80" s="34" t="n">
        <v>81354</v>
      </c>
      <c r="K80" s="35" t="n">
        <v>84070</v>
      </c>
      <c r="L80" s="33"/>
      <c r="M80" s="34"/>
      <c r="N80" s="35"/>
    </row>
    <row r="81" customFormat="false" ht="24.95" hidden="false" customHeight="true" outlineLevel="0" collapsed="false">
      <c r="A81" s="31" t="s">
        <v>135</v>
      </c>
      <c r="B81" s="32" t="n">
        <f aca="false">SUM(C81:N81)</f>
        <v>44380</v>
      </c>
      <c r="C81" s="33" t="n">
        <v>4785</v>
      </c>
      <c r="D81" s="34" t="n">
        <v>5683</v>
      </c>
      <c r="E81" s="35" t="n">
        <v>6212</v>
      </c>
      <c r="F81" s="33" t="n">
        <v>5616</v>
      </c>
      <c r="G81" s="34" t="n">
        <v>6160</v>
      </c>
      <c r="H81" s="35" t="n">
        <v>3976</v>
      </c>
      <c r="I81" s="33" t="n">
        <v>3736</v>
      </c>
      <c r="J81" s="34" t="n">
        <v>4234</v>
      </c>
      <c r="K81" s="35" t="n">
        <v>3978</v>
      </c>
      <c r="L81" s="33"/>
      <c r="M81" s="34"/>
      <c r="N81" s="35"/>
    </row>
    <row r="82" customFormat="false" ht="24.95" hidden="false" customHeight="true" outlineLevel="0" collapsed="false">
      <c r="A82" s="31" t="s">
        <v>136</v>
      </c>
      <c r="B82" s="32" t="n">
        <f aca="false">SUM(C82:N82)</f>
        <v>2646</v>
      </c>
      <c r="C82" s="33" t="n">
        <v>245</v>
      </c>
      <c r="D82" s="34" t="n">
        <v>278</v>
      </c>
      <c r="E82" s="35" t="n">
        <v>321</v>
      </c>
      <c r="F82" s="33" t="n">
        <v>298</v>
      </c>
      <c r="G82" s="34" t="n">
        <v>278</v>
      </c>
      <c r="H82" s="35" t="n">
        <v>300</v>
      </c>
      <c r="I82" s="33" t="n">
        <v>336</v>
      </c>
      <c r="J82" s="34" t="n">
        <v>331</v>
      </c>
      <c r="K82" s="35" t="n">
        <v>259</v>
      </c>
      <c r="L82" s="33"/>
      <c r="M82" s="34"/>
      <c r="N82" s="35"/>
    </row>
    <row r="83" customFormat="false" ht="24.95" hidden="false" customHeight="true" outlineLevel="0" collapsed="false">
      <c r="A83" s="31" t="s">
        <v>137</v>
      </c>
      <c r="B83" s="32" t="n">
        <f aca="false">SUM(C83:N83)</f>
        <v>41734</v>
      </c>
      <c r="C83" s="33" t="n">
        <v>4540</v>
      </c>
      <c r="D83" s="34" t="n">
        <v>5405</v>
      </c>
      <c r="E83" s="35" t="n">
        <v>5891</v>
      </c>
      <c r="F83" s="33" t="n">
        <v>5318</v>
      </c>
      <c r="G83" s="34" t="n">
        <v>5882</v>
      </c>
      <c r="H83" s="35" t="n">
        <v>3676</v>
      </c>
      <c r="I83" s="33" t="n">
        <v>3400</v>
      </c>
      <c r="J83" s="34" t="n">
        <v>3903</v>
      </c>
      <c r="K83" s="35" t="n">
        <v>3719</v>
      </c>
      <c r="L83" s="33"/>
      <c r="M83" s="34"/>
      <c r="N83" s="35"/>
    </row>
    <row r="84" customFormat="false" ht="24.95" hidden="false" customHeight="true" outlineLevel="0" collapsed="false">
      <c r="A84" s="31" t="s">
        <v>138</v>
      </c>
      <c r="B84" s="32" t="n">
        <f aca="false">SUM(C84:N84)</f>
        <v>197384</v>
      </c>
      <c r="C84" s="33" t="n">
        <v>20169</v>
      </c>
      <c r="D84" s="34" t="n">
        <v>24823</v>
      </c>
      <c r="E84" s="35" t="n">
        <v>26068</v>
      </c>
      <c r="F84" s="33" t="n">
        <v>24164</v>
      </c>
      <c r="G84" s="34" t="n">
        <v>24597</v>
      </c>
      <c r="H84" s="35" t="n">
        <v>21386</v>
      </c>
      <c r="I84" s="33" t="n">
        <v>17504</v>
      </c>
      <c r="J84" s="34" t="n">
        <v>19567</v>
      </c>
      <c r="K84" s="35" t="n">
        <v>19106</v>
      </c>
      <c r="L84" s="33"/>
      <c r="M84" s="34"/>
      <c r="N84" s="35"/>
    </row>
    <row r="85" customFormat="false" ht="24.95" hidden="false" customHeight="true" outlineLevel="0" collapsed="false">
      <c r="A85" s="31" t="s">
        <v>139</v>
      </c>
      <c r="B85" s="32" t="n">
        <f aca="false">SUM(C85:N85)</f>
        <v>26308</v>
      </c>
      <c r="C85" s="33" t="n">
        <v>2269</v>
      </c>
      <c r="D85" s="34" t="n">
        <v>3624</v>
      </c>
      <c r="E85" s="35" t="n">
        <v>3461</v>
      </c>
      <c r="F85" s="33" t="n">
        <v>5118</v>
      </c>
      <c r="G85" s="34" t="n">
        <v>6720</v>
      </c>
      <c r="H85" s="35" t="n">
        <v>1941</v>
      </c>
      <c r="I85" s="33" t="n">
        <v>1218</v>
      </c>
      <c r="J85" s="34" t="n">
        <v>1115</v>
      </c>
      <c r="K85" s="35" t="n">
        <v>842</v>
      </c>
      <c r="L85" s="33"/>
      <c r="M85" s="34"/>
      <c r="N85" s="35"/>
    </row>
    <row r="86" customFormat="false" ht="24.95" hidden="false" customHeight="true" outlineLevel="0" collapsed="false">
      <c r="A86" s="31" t="s">
        <v>140</v>
      </c>
      <c r="B86" s="32" t="n">
        <f aca="false">SUM(C86:N86)</f>
        <v>0</v>
      </c>
      <c r="C86" s="33" t="n">
        <v>0</v>
      </c>
      <c r="D86" s="34" t="n">
        <v>0</v>
      </c>
      <c r="E86" s="35" t="n">
        <v>0</v>
      </c>
      <c r="F86" s="33" t="n">
        <v>0</v>
      </c>
      <c r="G86" s="34" t="n">
        <v>0</v>
      </c>
      <c r="H86" s="35" t="n">
        <v>0</v>
      </c>
      <c r="I86" s="33" t="n">
        <v>0</v>
      </c>
      <c r="J86" s="34" t="n">
        <v>0</v>
      </c>
      <c r="K86" s="35" t="n">
        <v>0</v>
      </c>
      <c r="L86" s="33"/>
      <c r="M86" s="34"/>
      <c r="N86" s="35"/>
    </row>
    <row r="87" customFormat="false" ht="24.95" hidden="false" customHeight="true" outlineLevel="0" collapsed="false">
      <c r="A87" s="31" t="s">
        <v>141</v>
      </c>
      <c r="B87" s="32" t="n">
        <f aca="false">SUM(C87:N87)</f>
        <v>126</v>
      </c>
      <c r="C87" s="33" t="n">
        <v>6</v>
      </c>
      <c r="D87" s="34" t="n">
        <v>2</v>
      </c>
      <c r="E87" s="35" t="n">
        <v>7</v>
      </c>
      <c r="F87" s="33" t="n">
        <v>4</v>
      </c>
      <c r="G87" s="34" t="n">
        <v>2</v>
      </c>
      <c r="H87" s="35" t="n">
        <v>2</v>
      </c>
      <c r="I87" s="33" t="n">
        <v>19</v>
      </c>
      <c r="J87" s="34" t="n">
        <v>60</v>
      </c>
      <c r="K87" s="35" t="n">
        <v>24</v>
      </c>
      <c r="L87" s="33"/>
      <c r="M87" s="34"/>
      <c r="N87" s="35"/>
    </row>
    <row r="88" customFormat="false" ht="24.95" hidden="false" customHeight="true" outlineLevel="0" collapsed="false">
      <c r="A88" s="31" t="s">
        <v>142</v>
      </c>
      <c r="B88" s="32" t="n">
        <f aca="false">SUM(C88:N88)</f>
        <v>7565</v>
      </c>
      <c r="C88" s="33" t="n">
        <v>528</v>
      </c>
      <c r="D88" s="34" t="n">
        <v>883</v>
      </c>
      <c r="E88" s="35" t="n">
        <v>865</v>
      </c>
      <c r="F88" s="33" t="n">
        <v>869</v>
      </c>
      <c r="G88" s="34" t="n">
        <v>923</v>
      </c>
      <c r="H88" s="35" t="n">
        <v>866</v>
      </c>
      <c r="I88" s="33" t="n">
        <v>748</v>
      </c>
      <c r="J88" s="34" t="n">
        <v>891</v>
      </c>
      <c r="K88" s="35" t="n">
        <v>992</v>
      </c>
      <c r="L88" s="33"/>
      <c r="M88" s="34"/>
      <c r="N88" s="35"/>
    </row>
    <row r="89" customFormat="false" ht="24.95" hidden="false" customHeight="true" outlineLevel="0" collapsed="false">
      <c r="A89" s="31" t="s">
        <v>143</v>
      </c>
      <c r="B89" s="32" t="n">
        <f aca="false">SUM(C89:N89)</f>
        <v>163385</v>
      </c>
      <c r="C89" s="33" t="n">
        <v>17366</v>
      </c>
      <c r="D89" s="34" t="n">
        <v>20314</v>
      </c>
      <c r="E89" s="35" t="n">
        <v>21735</v>
      </c>
      <c r="F89" s="33" t="n">
        <v>18173</v>
      </c>
      <c r="G89" s="34" t="n">
        <v>16952</v>
      </c>
      <c r="H89" s="35" t="n">
        <v>18577</v>
      </c>
      <c r="I89" s="33" t="n">
        <v>15519</v>
      </c>
      <c r="J89" s="34" t="n">
        <v>17501</v>
      </c>
      <c r="K89" s="35" t="n">
        <v>17248</v>
      </c>
      <c r="L89" s="33"/>
      <c r="M89" s="34"/>
      <c r="N89" s="35"/>
    </row>
    <row r="90" customFormat="false" ht="24.95" hidden="false" customHeight="true" outlineLevel="0" collapsed="false">
      <c r="A90" s="31" t="s">
        <v>144</v>
      </c>
      <c r="B90" s="32" t="n">
        <f aca="false">SUM(C90:N90)</f>
        <v>579947</v>
      </c>
      <c r="C90" s="33" t="n">
        <v>55487</v>
      </c>
      <c r="D90" s="34" t="n">
        <v>59145</v>
      </c>
      <c r="E90" s="35" t="n">
        <v>75281</v>
      </c>
      <c r="F90" s="33" t="n">
        <v>64510</v>
      </c>
      <c r="G90" s="34" t="n">
        <v>70056</v>
      </c>
      <c r="H90" s="35" t="n">
        <v>67261</v>
      </c>
      <c r="I90" s="33" t="n">
        <v>63592</v>
      </c>
      <c r="J90" s="34" t="n">
        <v>62456</v>
      </c>
      <c r="K90" s="35" t="n">
        <v>62159</v>
      </c>
      <c r="L90" s="33"/>
      <c r="M90" s="34"/>
      <c r="N90" s="35"/>
    </row>
    <row r="91" customFormat="false" ht="24.95" hidden="false" customHeight="true" outlineLevel="0" collapsed="false">
      <c r="A91" s="36" t="s">
        <v>122</v>
      </c>
      <c r="B91" s="37" t="n">
        <f aca="false">SUM(C91:N91)</f>
        <v>306764</v>
      </c>
      <c r="C91" s="33" t="n">
        <v>24588</v>
      </c>
      <c r="D91" s="34" t="n">
        <v>33548</v>
      </c>
      <c r="E91" s="35" t="n">
        <v>41598</v>
      </c>
      <c r="F91" s="33" t="n">
        <v>32311</v>
      </c>
      <c r="G91" s="34" t="n">
        <v>35191</v>
      </c>
      <c r="H91" s="35" t="n">
        <v>36467</v>
      </c>
      <c r="I91" s="33" t="n">
        <v>33610</v>
      </c>
      <c r="J91" s="34" t="n">
        <v>35402</v>
      </c>
      <c r="K91" s="35" t="n">
        <v>34049</v>
      </c>
      <c r="L91" s="33"/>
      <c r="M91" s="34"/>
      <c r="N91" s="35"/>
    </row>
    <row r="92" customFormat="false" ht="24.95" hidden="false" customHeight="true" outlineLevel="0" collapsed="false">
      <c r="A92" s="36" t="s">
        <v>127</v>
      </c>
      <c r="B92" s="37" t="n">
        <f aca="false">SUM(C92:N92)</f>
        <v>115255</v>
      </c>
      <c r="C92" s="33" t="n">
        <v>11637</v>
      </c>
      <c r="D92" s="34" t="n">
        <v>13872</v>
      </c>
      <c r="E92" s="35" t="n">
        <v>15206</v>
      </c>
      <c r="F92" s="33" t="n">
        <v>13881</v>
      </c>
      <c r="G92" s="34" t="n">
        <v>13963</v>
      </c>
      <c r="H92" s="35" t="n">
        <v>12975</v>
      </c>
      <c r="I92" s="33" t="n">
        <v>10600</v>
      </c>
      <c r="J92" s="34" t="n">
        <v>11610</v>
      </c>
      <c r="K92" s="35" t="n">
        <v>11511</v>
      </c>
      <c r="L92" s="33"/>
      <c r="M92" s="34"/>
      <c r="N92" s="35"/>
    </row>
    <row r="93" customFormat="false" ht="24.95" hidden="false" customHeight="true" outlineLevel="0" collapsed="false">
      <c r="A93" s="31" t="s">
        <v>128</v>
      </c>
      <c r="B93" s="32" t="n">
        <f aca="false">SUM(C93:N93)</f>
        <v>14526</v>
      </c>
      <c r="C93" s="33" t="n">
        <v>1072</v>
      </c>
      <c r="D93" s="34" t="n">
        <v>1668</v>
      </c>
      <c r="E93" s="35" t="n">
        <v>1771</v>
      </c>
      <c r="F93" s="33" t="n">
        <v>2898</v>
      </c>
      <c r="G93" s="34" t="n">
        <v>3610</v>
      </c>
      <c r="H93" s="35" t="n">
        <v>1570</v>
      </c>
      <c r="I93" s="33" t="n">
        <v>783</v>
      </c>
      <c r="J93" s="34" t="n">
        <v>712</v>
      </c>
      <c r="K93" s="35" t="n">
        <v>442</v>
      </c>
      <c r="L93" s="33"/>
      <c r="M93" s="34"/>
      <c r="N93" s="35"/>
    </row>
    <row r="94" customFormat="false" ht="24.95" hidden="false" customHeight="true" outlineLevel="0" collapsed="false">
      <c r="A94" s="31" t="s">
        <v>132</v>
      </c>
      <c r="B94" s="32" t="n">
        <f aca="false">SUM(C94:N94)</f>
        <v>100729</v>
      </c>
      <c r="C94" s="33" t="n">
        <v>10565</v>
      </c>
      <c r="D94" s="34" t="n">
        <v>12204</v>
      </c>
      <c r="E94" s="35" t="n">
        <v>13435</v>
      </c>
      <c r="F94" s="33" t="n">
        <v>10983</v>
      </c>
      <c r="G94" s="34" t="n">
        <v>10353</v>
      </c>
      <c r="H94" s="35" t="n">
        <v>11405</v>
      </c>
      <c r="I94" s="33" t="n">
        <v>9817</v>
      </c>
      <c r="J94" s="34" t="n">
        <v>10898</v>
      </c>
      <c r="K94" s="35" t="n">
        <v>11069</v>
      </c>
      <c r="L94" s="33"/>
      <c r="M94" s="34"/>
      <c r="N94" s="35"/>
    </row>
    <row r="95" customFormat="false" ht="24.95" hidden="false" customHeight="true" outlineLevel="0" collapsed="false">
      <c r="A95" s="31" t="s">
        <v>145</v>
      </c>
      <c r="B95" s="32" t="n">
        <f aca="false">SUM(C95:N95)</f>
        <v>0</v>
      </c>
      <c r="C95" s="33" t="n">
        <v>0</v>
      </c>
      <c r="D95" s="34" t="n">
        <v>0</v>
      </c>
      <c r="E95" s="35" t="n">
        <v>0</v>
      </c>
      <c r="F95" s="33" t="n">
        <v>0</v>
      </c>
      <c r="G95" s="34" t="n">
        <v>0</v>
      </c>
      <c r="H95" s="35" t="n">
        <v>0</v>
      </c>
      <c r="I95" s="33" t="n">
        <v>0</v>
      </c>
      <c r="J95" s="34" t="n">
        <v>0</v>
      </c>
      <c r="K95" s="35" t="n">
        <v>0</v>
      </c>
      <c r="L95" s="33"/>
      <c r="M95" s="34"/>
      <c r="N95" s="35"/>
    </row>
    <row r="96" customFormat="false" ht="24.95" hidden="false" customHeight="true" outlineLevel="0" collapsed="false">
      <c r="A96" s="31" t="s">
        <v>146</v>
      </c>
      <c r="B96" s="32" t="n">
        <f aca="false">SUM(C96:N96)</f>
        <v>157928</v>
      </c>
      <c r="C96" s="33" t="n">
        <v>19262</v>
      </c>
      <c r="D96" s="34" t="n">
        <v>11725</v>
      </c>
      <c r="E96" s="35" t="n">
        <v>18477</v>
      </c>
      <c r="F96" s="33" t="n">
        <v>18318</v>
      </c>
      <c r="G96" s="34" t="n">
        <v>20902</v>
      </c>
      <c r="H96" s="35" t="n">
        <v>17819</v>
      </c>
      <c r="I96" s="33" t="n">
        <v>19382</v>
      </c>
      <c r="J96" s="34" t="n">
        <v>15444</v>
      </c>
      <c r="K96" s="35" t="n">
        <v>16599</v>
      </c>
      <c r="L96" s="33"/>
      <c r="M96" s="34"/>
      <c r="N96" s="35"/>
    </row>
    <row r="97" customFormat="false" ht="24.95" hidden="false" customHeight="true" outlineLevel="0" collapsed="false">
      <c r="A97" s="31" t="s">
        <v>147</v>
      </c>
      <c r="B97" s="32" t="n">
        <f aca="false">SUM(C97:N97)</f>
        <v>657937</v>
      </c>
      <c r="C97" s="33" t="n">
        <v>56722</v>
      </c>
      <c r="D97" s="34" t="n">
        <v>74119</v>
      </c>
      <c r="E97" s="35" t="n">
        <v>89196</v>
      </c>
      <c r="F97" s="33" t="n">
        <v>72845</v>
      </c>
      <c r="G97" s="34" t="n">
        <v>77438</v>
      </c>
      <c r="H97" s="35" t="n">
        <v>77418</v>
      </c>
      <c r="I97" s="33" t="n">
        <v>68055</v>
      </c>
      <c r="J97" s="34" t="n">
        <v>72498</v>
      </c>
      <c r="K97" s="35" t="n">
        <v>69646</v>
      </c>
      <c r="L97" s="33"/>
      <c r="M97" s="34"/>
      <c r="N97" s="35"/>
    </row>
    <row r="98" customFormat="false" ht="24.95" hidden="false" customHeight="true" outlineLevel="0" collapsed="false">
      <c r="A98" s="31" t="s">
        <v>134</v>
      </c>
      <c r="B98" s="32" t="n">
        <f aca="false">SUM(C98:N98)</f>
        <v>467792</v>
      </c>
      <c r="C98" s="33" t="n">
        <v>37429</v>
      </c>
      <c r="D98" s="34" t="n">
        <v>50707</v>
      </c>
      <c r="E98" s="35" t="n">
        <v>64120</v>
      </c>
      <c r="F98" s="33" t="n">
        <v>49343</v>
      </c>
      <c r="G98" s="34" t="n">
        <v>53796</v>
      </c>
      <c r="H98" s="35" t="n">
        <v>55816</v>
      </c>
      <c r="I98" s="33" t="n">
        <v>51183</v>
      </c>
      <c r="J98" s="34" t="n">
        <v>53798</v>
      </c>
      <c r="K98" s="35" t="n">
        <v>51600</v>
      </c>
      <c r="L98" s="33"/>
      <c r="M98" s="34"/>
      <c r="N98" s="35"/>
    </row>
    <row r="99" customFormat="false" ht="24.95" hidden="false" customHeight="true" outlineLevel="0" collapsed="false">
      <c r="A99" s="31" t="s">
        <v>138</v>
      </c>
      <c r="B99" s="32" t="n">
        <f aca="false">SUM(C99:N99)</f>
        <v>190145</v>
      </c>
      <c r="C99" s="33" t="n">
        <v>19293</v>
      </c>
      <c r="D99" s="34" t="n">
        <v>23412</v>
      </c>
      <c r="E99" s="35" t="n">
        <v>25076</v>
      </c>
      <c r="F99" s="33" t="n">
        <v>23502</v>
      </c>
      <c r="G99" s="34" t="n">
        <v>23642</v>
      </c>
      <c r="H99" s="35" t="n">
        <v>21602</v>
      </c>
      <c r="I99" s="33" t="n">
        <v>16872</v>
      </c>
      <c r="J99" s="34" t="n">
        <v>18700</v>
      </c>
      <c r="K99" s="35" t="n">
        <v>18046</v>
      </c>
      <c r="L99" s="33"/>
      <c r="M99" s="34"/>
      <c r="N99" s="35"/>
    </row>
    <row r="100" customFormat="false" ht="24.95" hidden="false" customHeight="true" outlineLevel="0" collapsed="false">
      <c r="A100" s="31" t="s">
        <v>139</v>
      </c>
      <c r="B100" s="32" t="n">
        <f aca="false">SUM(C100:N100)</f>
        <v>26760</v>
      </c>
      <c r="C100" s="33" t="n">
        <v>1927</v>
      </c>
      <c r="D100" s="34" t="n">
        <v>3098</v>
      </c>
      <c r="E100" s="35" t="n">
        <v>3341</v>
      </c>
      <c r="F100" s="33" t="n">
        <v>5329</v>
      </c>
      <c r="G100" s="34" t="n">
        <v>6690</v>
      </c>
      <c r="H100" s="35" t="n">
        <v>3025</v>
      </c>
      <c r="I100" s="33" t="n">
        <v>1353</v>
      </c>
      <c r="J100" s="34" t="n">
        <v>1199</v>
      </c>
      <c r="K100" s="35" t="n">
        <v>798</v>
      </c>
      <c r="L100" s="33"/>
      <c r="M100" s="34"/>
      <c r="N100" s="35"/>
    </row>
    <row r="101" customFormat="false" ht="24.95" hidden="false" customHeight="true" outlineLevel="0" collapsed="false">
      <c r="A101" s="31" t="s">
        <v>143</v>
      </c>
      <c r="B101" s="32" t="n">
        <f aca="false">SUM(C101:N101)</f>
        <v>163385</v>
      </c>
      <c r="C101" s="33" t="n">
        <v>17366</v>
      </c>
      <c r="D101" s="34" t="n">
        <v>20314</v>
      </c>
      <c r="E101" s="35" t="n">
        <v>21735</v>
      </c>
      <c r="F101" s="33" t="n">
        <v>18173</v>
      </c>
      <c r="G101" s="34" t="n">
        <v>16952</v>
      </c>
      <c r="H101" s="35" t="n">
        <v>18577</v>
      </c>
      <c r="I101" s="33" t="n">
        <v>15519</v>
      </c>
      <c r="J101" s="34" t="n">
        <v>17501</v>
      </c>
      <c r="K101" s="35" t="n">
        <v>17248</v>
      </c>
      <c r="L101" s="33"/>
      <c r="M101" s="34"/>
      <c r="N101" s="35"/>
    </row>
    <row r="102" customFormat="false" ht="24.95" hidden="false" customHeight="true" outlineLevel="0" collapsed="false">
      <c r="A102" s="31" t="s">
        <v>148</v>
      </c>
      <c r="B102" s="32" t="n">
        <f aca="false">SUM(C102:N102)</f>
        <v>0</v>
      </c>
      <c r="C102" s="33" t="n">
        <v>0</v>
      </c>
      <c r="D102" s="34" t="n">
        <v>0</v>
      </c>
      <c r="E102" s="35" t="n">
        <v>0</v>
      </c>
      <c r="F102" s="33" t="n">
        <v>0</v>
      </c>
      <c r="G102" s="34" t="n">
        <v>0</v>
      </c>
      <c r="H102" s="35" t="n">
        <v>0</v>
      </c>
      <c r="I102" s="33" t="n">
        <v>0</v>
      </c>
      <c r="J102" s="34" t="n">
        <v>0</v>
      </c>
      <c r="K102" s="35" t="n">
        <v>0</v>
      </c>
      <c r="L102" s="33"/>
      <c r="M102" s="34"/>
      <c r="N102" s="35"/>
    </row>
    <row r="103" customFormat="false" ht="24.95" hidden="false" customHeight="true" outlineLevel="0" collapsed="false">
      <c r="A103" s="31" t="s">
        <v>149</v>
      </c>
      <c r="B103" s="32"/>
      <c r="C103" s="33"/>
      <c r="D103" s="34"/>
      <c r="E103" s="35"/>
      <c r="F103" s="33"/>
      <c r="G103" s="34"/>
      <c r="H103" s="35"/>
      <c r="I103" s="33"/>
      <c r="J103" s="34"/>
      <c r="K103" s="35"/>
      <c r="L103" s="33"/>
      <c r="M103" s="34"/>
      <c r="N103" s="35"/>
    </row>
    <row r="104" customFormat="false" ht="24.95" hidden="false" customHeight="true" outlineLevel="0" collapsed="false">
      <c r="A104" s="36" t="s">
        <v>150</v>
      </c>
      <c r="B104" s="37" t="n">
        <f aca="false">SUM(C104:N104)</f>
        <v>4141</v>
      </c>
      <c r="C104" s="33" t="n">
        <v>368</v>
      </c>
      <c r="D104" s="34" t="n">
        <v>413</v>
      </c>
      <c r="E104" s="35" t="n">
        <v>492</v>
      </c>
      <c r="F104" s="33" t="n">
        <v>451</v>
      </c>
      <c r="G104" s="34" t="n">
        <v>453</v>
      </c>
      <c r="H104" s="35" t="n">
        <v>523</v>
      </c>
      <c r="I104" s="33" t="n">
        <v>466</v>
      </c>
      <c r="J104" s="34" t="n">
        <v>481</v>
      </c>
      <c r="K104" s="35" t="n">
        <v>494</v>
      </c>
      <c r="L104" s="33"/>
      <c r="M104" s="34"/>
      <c r="N104" s="35"/>
    </row>
    <row r="105" customFormat="false" ht="24.95" hidden="false" customHeight="true" outlineLevel="0" collapsed="false">
      <c r="A105" s="36" t="s">
        <v>151</v>
      </c>
      <c r="B105" s="37" t="n">
        <f aca="false">SUM(C105:N105)</f>
        <v>37146991.103</v>
      </c>
      <c r="C105" s="33" t="n">
        <v>3136534.388</v>
      </c>
      <c r="D105" s="34" t="n">
        <v>3897601.11</v>
      </c>
      <c r="E105" s="35" t="n">
        <v>4369336.495</v>
      </c>
      <c r="F105" s="33" t="n">
        <v>3994189.054</v>
      </c>
      <c r="G105" s="34" t="n">
        <v>4004107.831</v>
      </c>
      <c r="H105" s="35" t="n">
        <v>5124142.5</v>
      </c>
      <c r="I105" s="33" t="n">
        <v>3412015.316</v>
      </c>
      <c r="J105" s="34" t="n">
        <v>4269132.749</v>
      </c>
      <c r="K105" s="35" t="n">
        <v>4939931.66</v>
      </c>
      <c r="L105" s="33"/>
      <c r="M105" s="34"/>
      <c r="N105" s="35"/>
    </row>
    <row r="106" customFormat="false" ht="24.95" hidden="false" customHeight="true" outlineLevel="0" collapsed="false">
      <c r="A106" s="36" t="s">
        <v>152</v>
      </c>
      <c r="B106" s="37" t="n">
        <f aca="false">SUM(C106:N106)</f>
        <v>3094</v>
      </c>
      <c r="C106" s="33" t="n">
        <v>293</v>
      </c>
      <c r="D106" s="34" t="n">
        <v>299</v>
      </c>
      <c r="E106" s="35" t="n">
        <v>346</v>
      </c>
      <c r="F106" s="33" t="n">
        <v>351</v>
      </c>
      <c r="G106" s="34" t="n">
        <v>346</v>
      </c>
      <c r="H106" s="35" t="n">
        <v>388</v>
      </c>
      <c r="I106" s="33" t="n">
        <v>348</v>
      </c>
      <c r="J106" s="34" t="n">
        <v>364</v>
      </c>
      <c r="K106" s="35" t="n">
        <v>359</v>
      </c>
      <c r="L106" s="33"/>
      <c r="M106" s="34"/>
      <c r="N106" s="35"/>
    </row>
    <row r="107" customFormat="false" ht="24.95" hidden="false" customHeight="true" outlineLevel="0" collapsed="false">
      <c r="A107" s="36" t="s">
        <v>153</v>
      </c>
      <c r="B107" s="37" t="n">
        <f aca="false">SUM(C107:N107)</f>
        <v>5686516.293</v>
      </c>
      <c r="C107" s="33" t="n">
        <v>617069.266</v>
      </c>
      <c r="D107" s="34" t="n">
        <v>661417.425</v>
      </c>
      <c r="E107" s="35" t="n">
        <v>639721.824</v>
      </c>
      <c r="F107" s="33" t="n">
        <v>684594.83</v>
      </c>
      <c r="G107" s="34" t="n">
        <v>620809.809</v>
      </c>
      <c r="H107" s="35" t="n">
        <v>577297.195</v>
      </c>
      <c r="I107" s="33" t="n">
        <v>631497.499</v>
      </c>
      <c r="J107" s="34" t="n">
        <v>638335.227</v>
      </c>
      <c r="K107" s="35" t="n">
        <v>615773.218</v>
      </c>
      <c r="L107" s="33"/>
      <c r="M107" s="34"/>
      <c r="N107" s="35"/>
    </row>
    <row r="108" customFormat="false" ht="24.95" hidden="false" customHeight="true" outlineLevel="0" collapsed="false">
      <c r="A108" s="31" t="s">
        <v>154</v>
      </c>
      <c r="B108" s="32" t="n">
        <f aca="false">SUM(C108:N108)</f>
        <v>23</v>
      </c>
      <c r="C108" s="33" t="n">
        <v>4</v>
      </c>
      <c r="D108" s="34" t="n">
        <v>0</v>
      </c>
      <c r="E108" s="35" t="n">
        <v>0</v>
      </c>
      <c r="F108" s="33" t="n">
        <v>2</v>
      </c>
      <c r="G108" s="34" t="n">
        <v>3</v>
      </c>
      <c r="H108" s="35" t="n">
        <v>2</v>
      </c>
      <c r="I108" s="33" t="n">
        <v>7</v>
      </c>
      <c r="J108" s="34" t="n">
        <v>3</v>
      </c>
      <c r="K108" s="35" t="n">
        <v>2</v>
      </c>
      <c r="L108" s="33"/>
      <c r="M108" s="34"/>
      <c r="N108" s="35"/>
    </row>
    <row r="109" customFormat="false" ht="24.95" hidden="false" customHeight="true" outlineLevel="0" collapsed="false">
      <c r="A109" s="31" t="s">
        <v>155</v>
      </c>
      <c r="B109" s="32" t="n">
        <f aca="false">SUM(C109:N109)</f>
        <v>0</v>
      </c>
      <c r="C109" s="33" t="n">
        <v>0</v>
      </c>
      <c r="D109" s="34" t="n">
        <v>0</v>
      </c>
      <c r="E109" s="35" t="n">
        <v>0</v>
      </c>
      <c r="F109" s="33" t="n">
        <v>0</v>
      </c>
      <c r="G109" s="34" t="n">
        <v>0</v>
      </c>
      <c r="H109" s="35" t="n">
        <v>0</v>
      </c>
      <c r="I109" s="33" t="n">
        <v>0</v>
      </c>
      <c r="J109" s="34" t="n">
        <v>0</v>
      </c>
      <c r="K109" s="35" t="n">
        <v>0</v>
      </c>
      <c r="L109" s="33"/>
      <c r="M109" s="34"/>
      <c r="N109" s="35"/>
    </row>
    <row r="110" customFormat="false" ht="24.95" hidden="false" customHeight="true" outlineLevel="0" collapsed="false">
      <c r="A110" s="31" t="s">
        <v>156</v>
      </c>
      <c r="B110" s="32" t="n">
        <f aca="false">SUM(C110:N110)</f>
        <v>24</v>
      </c>
      <c r="C110" s="33" t="n">
        <v>4</v>
      </c>
      <c r="D110" s="34" t="n">
        <v>0</v>
      </c>
      <c r="E110" s="35" t="n">
        <v>0</v>
      </c>
      <c r="F110" s="33" t="n">
        <v>3</v>
      </c>
      <c r="G110" s="34" t="n">
        <v>2</v>
      </c>
      <c r="H110" s="35" t="n">
        <v>3</v>
      </c>
      <c r="I110" s="33" t="n">
        <v>7</v>
      </c>
      <c r="J110" s="34" t="n">
        <v>3</v>
      </c>
      <c r="K110" s="35" t="n">
        <v>2</v>
      </c>
      <c r="L110" s="33"/>
      <c r="M110" s="34"/>
      <c r="N110" s="35"/>
    </row>
    <row r="111" customFormat="false" ht="24.95" hidden="false" customHeight="true" outlineLevel="0" collapsed="false">
      <c r="A111" s="31" t="s">
        <v>157</v>
      </c>
      <c r="B111" s="32" t="n">
        <f aca="false">SUM(C111:N111)</f>
        <v>0</v>
      </c>
      <c r="C111" s="33" t="n">
        <v>0</v>
      </c>
      <c r="D111" s="34" t="n">
        <v>0</v>
      </c>
      <c r="E111" s="35" t="n">
        <v>0</v>
      </c>
      <c r="F111" s="33" t="n">
        <v>0</v>
      </c>
      <c r="G111" s="34" t="n">
        <v>0</v>
      </c>
      <c r="H111" s="35" t="n">
        <v>0</v>
      </c>
      <c r="I111" s="33" t="n">
        <v>0</v>
      </c>
      <c r="J111" s="34" t="n">
        <v>0</v>
      </c>
      <c r="K111" s="35" t="n">
        <v>0</v>
      </c>
      <c r="L111" s="33"/>
      <c r="M111" s="34"/>
      <c r="N111" s="35"/>
    </row>
    <row r="112" customFormat="false" ht="24.95" hidden="false" customHeight="true" outlineLevel="0" collapsed="false">
      <c r="A112" s="31" t="s">
        <v>158</v>
      </c>
      <c r="B112" s="32"/>
      <c r="C112" s="33"/>
      <c r="D112" s="34"/>
      <c r="E112" s="35"/>
      <c r="F112" s="33"/>
      <c r="G112" s="34"/>
      <c r="H112" s="35"/>
      <c r="I112" s="33"/>
      <c r="J112" s="34"/>
      <c r="K112" s="35"/>
      <c r="L112" s="33"/>
      <c r="M112" s="34"/>
      <c r="N112" s="35"/>
    </row>
    <row r="113" customFormat="false" ht="24.95" hidden="false" customHeight="true" outlineLevel="0" collapsed="false">
      <c r="A113" s="31" t="s">
        <v>159</v>
      </c>
      <c r="B113" s="32" t="n">
        <f aca="false">SUM(C113:N113)</f>
        <v>136179</v>
      </c>
      <c r="C113" s="33" t="n">
        <v>108</v>
      </c>
      <c r="D113" s="34" t="n">
        <v>267</v>
      </c>
      <c r="E113" s="35" t="n">
        <v>7347</v>
      </c>
      <c r="F113" s="33" t="n">
        <v>16075</v>
      </c>
      <c r="G113" s="34" t="n">
        <v>13731</v>
      </c>
      <c r="H113" s="35" t="n">
        <v>7609</v>
      </c>
      <c r="I113" s="33" t="n">
        <v>35615</v>
      </c>
      <c r="J113" s="34" t="n">
        <v>30337</v>
      </c>
      <c r="K113" s="35" t="n">
        <v>25090</v>
      </c>
      <c r="L113" s="33"/>
      <c r="M113" s="34"/>
      <c r="N113" s="35"/>
    </row>
    <row r="114" customFormat="false" ht="24.95" hidden="false" customHeight="true" outlineLevel="0" collapsed="false">
      <c r="A114" s="36" t="s">
        <v>160</v>
      </c>
      <c r="B114" s="37" t="n">
        <f aca="false">SUM(C114:N114)</f>
        <v>123664</v>
      </c>
      <c r="C114" s="33" t="n">
        <v>28</v>
      </c>
      <c r="D114" s="34" t="n">
        <v>0</v>
      </c>
      <c r="E114" s="35" t="n">
        <v>6923</v>
      </c>
      <c r="F114" s="33" t="n">
        <v>14473</v>
      </c>
      <c r="G114" s="34" t="n">
        <v>12339</v>
      </c>
      <c r="H114" s="35" t="n">
        <v>5908</v>
      </c>
      <c r="I114" s="33" t="n">
        <v>33290</v>
      </c>
      <c r="J114" s="34" t="n">
        <v>27528</v>
      </c>
      <c r="K114" s="35" t="n">
        <v>23175</v>
      </c>
      <c r="L114" s="33"/>
      <c r="M114" s="34"/>
      <c r="N114" s="35"/>
    </row>
    <row r="115" customFormat="false" ht="24.95" hidden="false" customHeight="true" outlineLevel="0" collapsed="false">
      <c r="A115" s="31" t="s">
        <v>161</v>
      </c>
      <c r="B115" s="32" t="n">
        <f aca="false">SUM(C115:N115)</f>
        <v>12515</v>
      </c>
      <c r="C115" s="33" t="n">
        <v>80</v>
      </c>
      <c r="D115" s="34" t="n">
        <v>267</v>
      </c>
      <c r="E115" s="35" t="n">
        <v>424</v>
      </c>
      <c r="F115" s="33" t="n">
        <v>1602</v>
      </c>
      <c r="G115" s="34" t="n">
        <v>1392</v>
      </c>
      <c r="H115" s="35" t="n">
        <v>1701</v>
      </c>
      <c r="I115" s="33" t="n">
        <v>2325</v>
      </c>
      <c r="J115" s="34" t="n">
        <v>2809</v>
      </c>
      <c r="K115" s="35" t="n">
        <v>1915</v>
      </c>
      <c r="L115" s="33"/>
      <c r="M115" s="34"/>
      <c r="N115" s="35"/>
    </row>
    <row r="116" customFormat="false" ht="24.95" hidden="false" customHeight="true" outlineLevel="0" collapsed="false">
      <c r="A116" s="31" t="s">
        <v>162</v>
      </c>
      <c r="B116" s="32" t="n">
        <f aca="false">SUM(C116:N116)</f>
        <v>138946</v>
      </c>
      <c r="C116" s="33" t="n">
        <v>180</v>
      </c>
      <c r="D116" s="34" t="n">
        <v>306</v>
      </c>
      <c r="E116" s="35" t="n">
        <v>7618</v>
      </c>
      <c r="F116" s="33" t="n">
        <v>15845</v>
      </c>
      <c r="G116" s="34" t="n">
        <v>14155</v>
      </c>
      <c r="H116" s="35" t="n">
        <v>8095</v>
      </c>
      <c r="I116" s="33" t="n">
        <v>37024</v>
      </c>
      <c r="J116" s="34" t="n">
        <v>31551</v>
      </c>
      <c r="K116" s="35" t="n">
        <v>24172</v>
      </c>
      <c r="L116" s="33"/>
      <c r="M116" s="34"/>
      <c r="N116" s="35"/>
    </row>
    <row r="117" customFormat="false" ht="24.95" hidden="false" customHeight="true" outlineLevel="0" collapsed="false">
      <c r="A117" s="36" t="s">
        <v>160</v>
      </c>
      <c r="B117" s="37" t="n">
        <f aca="false">SUM(C117:N117)</f>
        <v>125407</v>
      </c>
      <c r="C117" s="33" t="n">
        <v>29</v>
      </c>
      <c r="D117" s="34" t="n">
        <v>0</v>
      </c>
      <c r="E117" s="35" t="n">
        <v>7094</v>
      </c>
      <c r="F117" s="33" t="n">
        <v>14128</v>
      </c>
      <c r="G117" s="34" t="n">
        <v>12615</v>
      </c>
      <c r="H117" s="35" t="n">
        <v>5931</v>
      </c>
      <c r="I117" s="33" t="n">
        <v>34278</v>
      </c>
      <c r="J117" s="34" t="n">
        <v>29184</v>
      </c>
      <c r="K117" s="35" t="n">
        <v>22148</v>
      </c>
      <c r="L117" s="33"/>
      <c r="M117" s="34"/>
      <c r="N117" s="35"/>
    </row>
    <row r="118" customFormat="false" ht="24.95" hidden="false" customHeight="true" outlineLevel="0" collapsed="false">
      <c r="A118" s="31" t="s">
        <v>161</v>
      </c>
      <c r="B118" s="32" t="n">
        <f aca="false">SUM(C118:N118)</f>
        <v>13539</v>
      </c>
      <c r="C118" s="33" t="n">
        <v>151</v>
      </c>
      <c r="D118" s="34" t="n">
        <v>306</v>
      </c>
      <c r="E118" s="35" t="n">
        <v>524</v>
      </c>
      <c r="F118" s="33" t="n">
        <v>1717</v>
      </c>
      <c r="G118" s="34" t="n">
        <v>1540</v>
      </c>
      <c r="H118" s="35" t="n">
        <v>2164</v>
      </c>
      <c r="I118" s="33" t="n">
        <v>2746</v>
      </c>
      <c r="J118" s="34" t="n">
        <v>2367</v>
      </c>
      <c r="K118" s="35" t="n">
        <v>2024</v>
      </c>
      <c r="L118" s="33"/>
      <c r="M118" s="34"/>
      <c r="N118" s="35"/>
    </row>
    <row r="119" customFormat="false" ht="24.95" hidden="false" customHeight="true" outlineLevel="0" collapsed="false">
      <c r="A119" s="31" t="s">
        <v>163</v>
      </c>
      <c r="B119" s="32"/>
      <c r="C119" s="33"/>
      <c r="D119" s="34"/>
      <c r="E119" s="35"/>
      <c r="F119" s="33"/>
      <c r="G119" s="34"/>
      <c r="H119" s="35"/>
      <c r="I119" s="33"/>
      <c r="J119" s="34"/>
      <c r="K119" s="35"/>
      <c r="L119" s="33"/>
      <c r="M119" s="34"/>
      <c r="N119" s="35"/>
    </row>
    <row r="120" customFormat="false" ht="24.95" hidden="false" customHeight="true" outlineLevel="0" collapsed="false">
      <c r="A120" s="31" t="s">
        <v>164</v>
      </c>
      <c r="B120" s="32" t="n">
        <f aca="false">SUM(C120:N120)</f>
        <v>38997</v>
      </c>
      <c r="C120" s="33" t="n">
        <v>4873</v>
      </c>
      <c r="D120" s="34" t="n">
        <v>4224</v>
      </c>
      <c r="E120" s="35" t="n">
        <v>4886</v>
      </c>
      <c r="F120" s="33" t="n">
        <v>4094</v>
      </c>
      <c r="G120" s="34" t="n">
        <v>4293</v>
      </c>
      <c r="H120" s="35" t="n">
        <v>4364</v>
      </c>
      <c r="I120" s="33" t="n">
        <v>4086</v>
      </c>
      <c r="J120" s="34" t="n">
        <v>4166</v>
      </c>
      <c r="K120" s="35" t="n">
        <v>4011</v>
      </c>
      <c r="L120" s="33"/>
      <c r="M120" s="34"/>
      <c r="N120" s="35"/>
    </row>
    <row r="121" customFormat="false" ht="24.95" hidden="false" customHeight="true" outlineLevel="0" collapsed="false">
      <c r="A121" s="36" t="s">
        <v>165</v>
      </c>
      <c r="B121" s="37" t="n">
        <f aca="false">SUM(C121:N121)</f>
        <v>38551</v>
      </c>
      <c r="C121" s="33" t="n">
        <v>4858</v>
      </c>
      <c r="D121" s="34" t="n">
        <v>4175</v>
      </c>
      <c r="E121" s="35" t="n">
        <v>4821</v>
      </c>
      <c r="F121" s="33" t="n">
        <v>4041</v>
      </c>
      <c r="G121" s="34" t="n">
        <v>4211</v>
      </c>
      <c r="H121" s="35" t="n">
        <v>4277</v>
      </c>
      <c r="I121" s="33" t="n">
        <v>4059</v>
      </c>
      <c r="J121" s="34" t="n">
        <v>4135</v>
      </c>
      <c r="K121" s="35" t="n">
        <v>3974</v>
      </c>
      <c r="L121" s="33"/>
      <c r="M121" s="34"/>
      <c r="N121" s="35"/>
    </row>
    <row r="122" customFormat="false" ht="24.95" hidden="false" customHeight="true" outlineLevel="0" collapsed="false">
      <c r="A122" s="31" t="s">
        <v>166</v>
      </c>
      <c r="B122" s="32" t="n">
        <f aca="false">SUM(C122:N122)</f>
        <v>446</v>
      </c>
      <c r="C122" s="33" t="n">
        <v>15</v>
      </c>
      <c r="D122" s="34" t="n">
        <v>49</v>
      </c>
      <c r="E122" s="35" t="n">
        <v>65</v>
      </c>
      <c r="F122" s="33" t="n">
        <v>53</v>
      </c>
      <c r="G122" s="34" t="n">
        <v>82</v>
      </c>
      <c r="H122" s="35" t="n">
        <v>87</v>
      </c>
      <c r="I122" s="33" t="n">
        <v>27</v>
      </c>
      <c r="J122" s="34" t="n">
        <v>31</v>
      </c>
      <c r="K122" s="35" t="n">
        <v>37</v>
      </c>
      <c r="L122" s="33"/>
      <c r="M122" s="34"/>
      <c r="N122" s="35"/>
    </row>
    <row r="123" customFormat="false" ht="24.95" hidden="false" customHeight="true" outlineLevel="0" collapsed="false">
      <c r="A123" s="36" t="s">
        <v>167</v>
      </c>
      <c r="B123" s="37" t="n">
        <f aca="false">SUM(C123:N123)</f>
        <v>73825</v>
      </c>
      <c r="C123" s="33" t="n">
        <v>6720</v>
      </c>
      <c r="D123" s="34" t="n">
        <v>8863</v>
      </c>
      <c r="E123" s="35" t="n">
        <v>10599</v>
      </c>
      <c r="F123" s="33" t="n">
        <v>7007</v>
      </c>
      <c r="G123" s="34" t="n">
        <v>8974</v>
      </c>
      <c r="H123" s="35" t="n">
        <v>8268</v>
      </c>
      <c r="I123" s="33" t="n">
        <v>7794</v>
      </c>
      <c r="J123" s="34" t="n">
        <v>8479</v>
      </c>
      <c r="K123" s="35" t="n">
        <v>7121</v>
      </c>
      <c r="L123" s="33"/>
      <c r="M123" s="34"/>
      <c r="N123" s="35"/>
    </row>
    <row r="124" customFormat="false" ht="24.95" hidden="false" customHeight="true" outlineLevel="0" collapsed="false">
      <c r="A124" s="26" t="s">
        <v>168</v>
      </c>
      <c r="B124" s="32"/>
      <c r="C124" s="33"/>
      <c r="D124" s="34"/>
      <c r="E124" s="35"/>
      <c r="F124" s="33"/>
      <c r="G124" s="34"/>
      <c r="H124" s="35"/>
      <c r="I124" s="33"/>
      <c r="J124" s="34"/>
      <c r="K124" s="35"/>
      <c r="L124" s="33"/>
      <c r="M124" s="34"/>
      <c r="N124" s="35"/>
    </row>
    <row r="125" customFormat="false" ht="24.95" hidden="false" customHeight="true" outlineLevel="0" collapsed="false">
      <c r="A125" s="31" t="s">
        <v>169</v>
      </c>
      <c r="B125" s="32" t="n">
        <f aca="false">SUM(C125:N125)</f>
        <v>53065</v>
      </c>
      <c r="C125" s="33" t="n">
        <v>3966</v>
      </c>
      <c r="D125" s="34" t="n">
        <v>3152</v>
      </c>
      <c r="E125" s="35" t="n">
        <v>4795</v>
      </c>
      <c r="F125" s="33" t="n">
        <v>8561</v>
      </c>
      <c r="G125" s="34" t="n">
        <v>8257</v>
      </c>
      <c r="H125" s="35" t="n">
        <v>9643</v>
      </c>
      <c r="I125" s="33" t="n">
        <v>5754</v>
      </c>
      <c r="J125" s="34" t="n">
        <v>4916</v>
      </c>
      <c r="K125" s="35" t="n">
        <v>4021</v>
      </c>
      <c r="L125" s="33"/>
      <c r="M125" s="34"/>
      <c r="N125" s="35"/>
    </row>
    <row r="126" customFormat="false" ht="24.95" hidden="false" customHeight="true" outlineLevel="0" collapsed="false">
      <c r="A126" s="31" t="s">
        <v>170</v>
      </c>
      <c r="B126" s="32" t="n">
        <f aca="false">SUM(C126:N126)</f>
        <v>0</v>
      </c>
      <c r="C126" s="33" t="n">
        <v>0</v>
      </c>
      <c r="D126" s="34" t="n">
        <v>0</v>
      </c>
      <c r="E126" s="35" t="n">
        <v>0</v>
      </c>
      <c r="F126" s="33" t="n">
        <v>0</v>
      </c>
      <c r="G126" s="34" t="n">
        <v>0</v>
      </c>
      <c r="H126" s="35" t="n">
        <v>0</v>
      </c>
      <c r="I126" s="33" t="n">
        <v>0</v>
      </c>
      <c r="J126" s="34" t="n">
        <v>0</v>
      </c>
      <c r="K126" s="35" t="n">
        <v>0</v>
      </c>
      <c r="L126" s="33"/>
      <c r="M126" s="34"/>
      <c r="N126" s="35"/>
    </row>
    <row r="127" customFormat="false" ht="24.95" hidden="false" customHeight="true" outlineLevel="0" collapsed="false">
      <c r="A127" s="31" t="s">
        <v>171</v>
      </c>
      <c r="B127" s="32"/>
      <c r="C127" s="33"/>
      <c r="D127" s="34"/>
      <c r="E127" s="35"/>
      <c r="F127" s="33"/>
      <c r="G127" s="34"/>
      <c r="H127" s="35"/>
      <c r="I127" s="33"/>
      <c r="J127" s="34"/>
      <c r="K127" s="35"/>
      <c r="L127" s="33"/>
      <c r="M127" s="34"/>
      <c r="N127" s="35"/>
    </row>
    <row r="128" customFormat="false" ht="24.95" hidden="false" customHeight="true" outlineLevel="0" collapsed="false">
      <c r="A128" s="31" t="s">
        <v>172</v>
      </c>
      <c r="B128" s="32" t="n">
        <f aca="false">SUM(C128:N128)</f>
        <v>553</v>
      </c>
      <c r="C128" s="33" t="n">
        <v>89</v>
      </c>
      <c r="D128" s="34" t="n">
        <v>90</v>
      </c>
      <c r="E128" s="35" t="n">
        <v>147</v>
      </c>
      <c r="F128" s="33" t="n">
        <v>56</v>
      </c>
      <c r="G128" s="34" t="n">
        <v>38</v>
      </c>
      <c r="H128" s="35" t="n">
        <v>36</v>
      </c>
      <c r="I128" s="33" t="n">
        <v>39</v>
      </c>
      <c r="J128" s="34" t="n">
        <v>25</v>
      </c>
      <c r="K128" s="35" t="n">
        <v>33</v>
      </c>
      <c r="L128" s="33"/>
      <c r="M128" s="34"/>
      <c r="N128" s="35"/>
    </row>
    <row r="129" customFormat="false" ht="24.95" hidden="false" customHeight="true" outlineLevel="0" collapsed="false">
      <c r="A129" s="31" t="s">
        <v>173</v>
      </c>
      <c r="B129" s="32"/>
      <c r="C129" s="33" t="n">
        <v>626</v>
      </c>
      <c r="D129" s="34" t="n">
        <v>626</v>
      </c>
      <c r="E129" s="35" t="n">
        <v>626</v>
      </c>
      <c r="F129" s="33" t="n">
        <v>628</v>
      </c>
      <c r="G129" s="34" t="n">
        <v>629</v>
      </c>
      <c r="H129" s="35" t="n">
        <v>628</v>
      </c>
      <c r="I129" s="33" t="n">
        <v>628</v>
      </c>
      <c r="J129" s="34" t="n">
        <v>628</v>
      </c>
      <c r="K129" s="35" t="n">
        <v>629</v>
      </c>
      <c r="L129" s="33"/>
      <c r="M129" s="34"/>
      <c r="N129" s="35"/>
    </row>
    <row r="130" customFormat="false" ht="24.95" hidden="false" customHeight="true" outlineLevel="0" collapsed="false">
      <c r="A130" s="36" t="s">
        <v>174</v>
      </c>
      <c r="B130" s="32"/>
      <c r="C130" s="33" t="n">
        <v>20</v>
      </c>
      <c r="D130" s="34" t="n">
        <v>20</v>
      </c>
      <c r="E130" s="40" t="n">
        <v>20</v>
      </c>
      <c r="F130" s="33" t="n">
        <v>20</v>
      </c>
      <c r="G130" s="34" t="n">
        <v>20</v>
      </c>
      <c r="H130" s="40" t="n">
        <v>19</v>
      </c>
      <c r="I130" s="33" t="n">
        <v>19</v>
      </c>
      <c r="J130" s="34" t="n">
        <v>19</v>
      </c>
      <c r="K130" s="40" t="n">
        <v>19</v>
      </c>
      <c r="L130" s="33"/>
      <c r="M130" s="34"/>
      <c r="N130" s="40"/>
    </row>
    <row r="131" customFormat="false" ht="24.95" hidden="false" customHeight="true" outlineLevel="0" collapsed="false">
      <c r="A131" s="31" t="s">
        <v>175</v>
      </c>
      <c r="B131" s="32"/>
      <c r="C131" s="33" t="n">
        <v>16</v>
      </c>
      <c r="D131" s="34" t="n">
        <v>16</v>
      </c>
      <c r="E131" s="35" t="n">
        <v>16</v>
      </c>
      <c r="F131" s="33" t="n">
        <v>16</v>
      </c>
      <c r="G131" s="34" t="n">
        <v>16</v>
      </c>
      <c r="H131" s="35" t="n">
        <v>16</v>
      </c>
      <c r="I131" s="33" t="n">
        <v>16</v>
      </c>
      <c r="J131" s="34" t="n">
        <v>16</v>
      </c>
      <c r="K131" s="35" t="n">
        <v>16</v>
      </c>
      <c r="L131" s="33"/>
      <c r="M131" s="34"/>
      <c r="N131" s="35"/>
    </row>
    <row r="132" customFormat="false" ht="24.95" hidden="false" customHeight="true" outlineLevel="0" collapsed="false">
      <c r="A132" s="31" t="s">
        <v>176</v>
      </c>
      <c r="B132" s="32"/>
      <c r="C132" s="33" t="n">
        <v>4</v>
      </c>
      <c r="D132" s="34" t="n">
        <v>4</v>
      </c>
      <c r="E132" s="35" t="n">
        <v>4</v>
      </c>
      <c r="F132" s="33" t="n">
        <v>4</v>
      </c>
      <c r="G132" s="34" t="n">
        <v>4</v>
      </c>
      <c r="H132" s="35" t="n">
        <v>3</v>
      </c>
      <c r="I132" s="33" t="n">
        <v>3</v>
      </c>
      <c r="J132" s="34" t="n">
        <v>3</v>
      </c>
      <c r="K132" s="35" t="n">
        <v>3</v>
      </c>
      <c r="L132" s="33"/>
      <c r="M132" s="34"/>
      <c r="N132" s="35"/>
    </row>
    <row r="133" customFormat="false" ht="24.95" hidden="false" customHeight="true" outlineLevel="0" collapsed="false">
      <c r="A133" s="36" t="s">
        <v>177</v>
      </c>
      <c r="B133" s="32"/>
      <c r="C133" s="33" t="n">
        <v>16</v>
      </c>
      <c r="D133" s="34" t="n">
        <v>16</v>
      </c>
      <c r="E133" s="40" t="n">
        <v>16</v>
      </c>
      <c r="F133" s="33" t="n">
        <v>16</v>
      </c>
      <c r="G133" s="34" t="n">
        <v>15</v>
      </c>
      <c r="H133" s="40" t="n">
        <v>15</v>
      </c>
      <c r="I133" s="33" t="n">
        <v>15</v>
      </c>
      <c r="J133" s="34" t="n">
        <v>15</v>
      </c>
      <c r="K133" s="40" t="n">
        <v>15</v>
      </c>
      <c r="L133" s="33"/>
      <c r="M133" s="34"/>
      <c r="N133" s="40"/>
    </row>
    <row r="134" customFormat="false" ht="24.95" hidden="false" customHeight="true" outlineLevel="0" collapsed="false">
      <c r="A134" s="31" t="s">
        <v>178</v>
      </c>
      <c r="B134" s="32"/>
      <c r="C134" s="33" t="n">
        <v>0</v>
      </c>
      <c r="D134" s="34" t="n">
        <v>0</v>
      </c>
      <c r="E134" s="35" t="n">
        <v>0</v>
      </c>
      <c r="F134" s="33" t="n">
        <v>0</v>
      </c>
      <c r="G134" s="34" t="n">
        <v>0</v>
      </c>
      <c r="H134" s="35" t="n">
        <v>0</v>
      </c>
      <c r="I134" s="33" t="n">
        <v>0</v>
      </c>
      <c r="J134" s="34" t="n">
        <v>0</v>
      </c>
      <c r="K134" s="35" t="n">
        <v>0</v>
      </c>
      <c r="L134" s="33"/>
      <c r="M134" s="34"/>
      <c r="N134" s="35"/>
    </row>
    <row r="135" customFormat="false" ht="24.95" hidden="false" customHeight="true" outlineLevel="0" collapsed="false">
      <c r="A135" s="31" t="s">
        <v>179</v>
      </c>
      <c r="B135" s="32"/>
      <c r="C135" s="33" t="n">
        <v>16</v>
      </c>
      <c r="D135" s="34" t="n">
        <v>16</v>
      </c>
      <c r="E135" s="35" t="n">
        <v>16</v>
      </c>
      <c r="F135" s="33" t="n">
        <v>16</v>
      </c>
      <c r="G135" s="34" t="n">
        <v>15</v>
      </c>
      <c r="H135" s="35" t="n">
        <v>15</v>
      </c>
      <c r="I135" s="33" t="n">
        <v>15</v>
      </c>
      <c r="J135" s="34" t="n">
        <v>15</v>
      </c>
      <c r="K135" s="35" t="n">
        <v>15</v>
      </c>
      <c r="L135" s="33"/>
      <c r="M135" s="34"/>
      <c r="N135" s="35"/>
    </row>
    <row r="136" customFormat="false" ht="24.95" hidden="false" customHeight="true" outlineLevel="0" collapsed="false">
      <c r="A136" s="36" t="s">
        <v>180</v>
      </c>
      <c r="B136" s="32"/>
      <c r="C136" s="33" t="n">
        <v>521</v>
      </c>
      <c r="D136" s="34" t="n">
        <v>521</v>
      </c>
      <c r="E136" s="40" t="n">
        <v>521</v>
      </c>
      <c r="F136" s="33" t="n">
        <v>523</v>
      </c>
      <c r="G136" s="34" t="n">
        <v>525</v>
      </c>
      <c r="H136" s="40" t="n">
        <v>525</v>
      </c>
      <c r="I136" s="33" t="n">
        <v>525</v>
      </c>
      <c r="J136" s="34" t="n">
        <v>525</v>
      </c>
      <c r="K136" s="40" t="n">
        <v>526</v>
      </c>
      <c r="L136" s="33"/>
      <c r="M136" s="34"/>
      <c r="N136" s="40"/>
    </row>
    <row r="137" customFormat="false" ht="24.95" hidden="false" customHeight="true" outlineLevel="0" collapsed="false">
      <c r="A137" s="31" t="s">
        <v>181</v>
      </c>
      <c r="B137" s="32"/>
      <c r="C137" s="33" t="n">
        <v>22</v>
      </c>
      <c r="D137" s="34" t="n">
        <v>22</v>
      </c>
      <c r="E137" s="35" t="n">
        <v>22</v>
      </c>
      <c r="F137" s="33" t="n">
        <v>22</v>
      </c>
      <c r="G137" s="34" t="n">
        <v>22</v>
      </c>
      <c r="H137" s="35" t="n">
        <v>22</v>
      </c>
      <c r="I137" s="33" t="n">
        <v>22</v>
      </c>
      <c r="J137" s="34" t="n">
        <v>22</v>
      </c>
      <c r="K137" s="35" t="n">
        <v>22</v>
      </c>
      <c r="L137" s="33"/>
      <c r="M137" s="34"/>
      <c r="N137" s="35"/>
    </row>
    <row r="138" customFormat="false" ht="24.95" hidden="false" customHeight="true" outlineLevel="0" collapsed="false">
      <c r="A138" s="31" t="s">
        <v>182</v>
      </c>
      <c r="B138" s="32"/>
      <c r="C138" s="33" t="n">
        <v>499</v>
      </c>
      <c r="D138" s="34" t="n">
        <v>499</v>
      </c>
      <c r="E138" s="35" t="n">
        <v>499</v>
      </c>
      <c r="F138" s="33" t="n">
        <v>501</v>
      </c>
      <c r="G138" s="34" t="n">
        <v>503</v>
      </c>
      <c r="H138" s="35" t="n">
        <v>503</v>
      </c>
      <c r="I138" s="33" t="n">
        <v>503</v>
      </c>
      <c r="J138" s="34" t="n">
        <v>503</v>
      </c>
      <c r="K138" s="35" t="n">
        <v>504</v>
      </c>
      <c r="L138" s="33"/>
      <c r="M138" s="34"/>
      <c r="N138" s="35"/>
    </row>
    <row r="139" customFormat="false" ht="24.95" hidden="false" customHeight="true" outlineLevel="0" collapsed="false">
      <c r="A139" s="31" t="s">
        <v>183</v>
      </c>
      <c r="B139" s="32"/>
      <c r="C139" s="33" t="n">
        <v>69</v>
      </c>
      <c r="D139" s="34" t="n">
        <v>69</v>
      </c>
      <c r="E139" s="35" t="n">
        <v>69</v>
      </c>
      <c r="F139" s="33" t="n">
        <v>69</v>
      </c>
      <c r="G139" s="34" t="n">
        <v>69</v>
      </c>
      <c r="H139" s="35" t="n">
        <v>69</v>
      </c>
      <c r="I139" s="33" t="n">
        <v>69</v>
      </c>
      <c r="J139" s="34" t="n">
        <v>69</v>
      </c>
      <c r="K139" s="35" t="n">
        <v>69</v>
      </c>
      <c r="L139" s="33"/>
      <c r="M139" s="34"/>
      <c r="N139" s="35"/>
    </row>
    <row r="140" customFormat="false" ht="24.95" hidden="false" customHeight="true" outlineLevel="0" collapsed="false">
      <c r="A140" s="31" t="s">
        <v>184</v>
      </c>
      <c r="B140" s="32"/>
      <c r="C140" s="33"/>
      <c r="D140" s="34"/>
      <c r="E140" s="35"/>
      <c r="F140" s="33"/>
      <c r="G140" s="34"/>
      <c r="H140" s="35"/>
      <c r="I140" s="33"/>
      <c r="J140" s="34"/>
      <c r="K140" s="35"/>
      <c r="L140" s="33"/>
      <c r="M140" s="34"/>
      <c r="N140" s="35"/>
    </row>
    <row r="141" customFormat="false" ht="24.95" hidden="false" customHeight="true" outlineLevel="0" collapsed="false">
      <c r="A141" s="31" t="s">
        <v>185</v>
      </c>
      <c r="B141" s="32"/>
      <c r="C141" s="33"/>
      <c r="D141" s="34"/>
      <c r="E141" s="35"/>
      <c r="F141" s="33"/>
      <c r="G141" s="34"/>
      <c r="H141" s="35"/>
      <c r="I141" s="33"/>
      <c r="J141" s="34"/>
      <c r="K141" s="35"/>
      <c r="L141" s="33"/>
      <c r="M141" s="34"/>
      <c r="N141" s="35"/>
    </row>
    <row r="142" customFormat="false" ht="24.95" hidden="false" customHeight="true" outlineLevel="0" collapsed="false">
      <c r="A142" s="36" t="s">
        <v>186</v>
      </c>
      <c r="B142" s="37" t="n">
        <f aca="false">SUM(C142:N142)</f>
        <v>928</v>
      </c>
      <c r="C142" s="33" t="n">
        <v>54</v>
      </c>
      <c r="D142" s="34" t="n">
        <v>69</v>
      </c>
      <c r="E142" s="35" t="n">
        <v>196</v>
      </c>
      <c r="F142" s="33" t="n">
        <v>94</v>
      </c>
      <c r="G142" s="34" t="n">
        <v>102</v>
      </c>
      <c r="H142" s="35" t="n">
        <v>96</v>
      </c>
      <c r="I142" s="33" t="n">
        <v>124</v>
      </c>
      <c r="J142" s="34" t="n">
        <v>112</v>
      </c>
      <c r="K142" s="35" t="n">
        <v>81</v>
      </c>
      <c r="L142" s="33"/>
      <c r="M142" s="34"/>
      <c r="N142" s="35"/>
    </row>
    <row r="143" customFormat="false" ht="24.95" hidden="false" customHeight="true" outlineLevel="0" collapsed="false">
      <c r="A143" s="36" t="s">
        <v>187</v>
      </c>
      <c r="B143" s="37" t="n">
        <f aca="false">SUM(C143:N143)</f>
        <v>711091.0767</v>
      </c>
      <c r="C143" s="33" t="n">
        <v>20129.343</v>
      </c>
      <c r="D143" s="34" t="n">
        <v>45952.131</v>
      </c>
      <c r="E143" s="35" t="n">
        <v>83944.277</v>
      </c>
      <c r="F143" s="33" t="n">
        <v>13477.295</v>
      </c>
      <c r="G143" s="34" t="n">
        <v>461544.94</v>
      </c>
      <c r="H143" s="35" t="n">
        <v>60954.0647</v>
      </c>
      <c r="I143" s="33" t="n">
        <v>7027.583</v>
      </c>
      <c r="J143" s="34" t="n">
        <v>6227.69</v>
      </c>
      <c r="K143" s="35" t="n">
        <v>11833.753</v>
      </c>
      <c r="L143" s="33"/>
      <c r="M143" s="34"/>
      <c r="N143" s="35"/>
    </row>
    <row r="144" customFormat="false" ht="24.95" hidden="false" customHeight="true" outlineLevel="0" collapsed="false">
      <c r="A144" s="41" t="s">
        <v>188</v>
      </c>
      <c r="B144" s="32"/>
      <c r="C144" s="33"/>
      <c r="D144" s="34"/>
      <c r="E144" s="35"/>
      <c r="F144" s="33"/>
      <c r="G144" s="34"/>
      <c r="H144" s="35"/>
      <c r="I144" s="33"/>
      <c r="J144" s="34"/>
      <c r="K144" s="35"/>
      <c r="L144" s="33"/>
      <c r="M144" s="34"/>
      <c r="N144" s="35"/>
    </row>
    <row r="145" customFormat="false" ht="24.95" hidden="false" customHeight="true" outlineLevel="0" collapsed="false">
      <c r="A145" s="31" t="s">
        <v>189</v>
      </c>
      <c r="B145" s="32" t="n">
        <f aca="false">SUM(C145:N145)</f>
        <v>2461</v>
      </c>
      <c r="C145" s="33" t="n">
        <v>103</v>
      </c>
      <c r="D145" s="34" t="n">
        <v>441</v>
      </c>
      <c r="E145" s="35" t="n">
        <v>429</v>
      </c>
      <c r="F145" s="33" t="n">
        <v>220</v>
      </c>
      <c r="G145" s="34" t="n">
        <v>205</v>
      </c>
      <c r="H145" s="35" t="n">
        <v>323</v>
      </c>
      <c r="I145" s="33" t="n">
        <v>304</v>
      </c>
      <c r="J145" s="34" t="n">
        <v>272</v>
      </c>
      <c r="K145" s="35" t="n">
        <v>164</v>
      </c>
      <c r="L145" s="33"/>
      <c r="M145" s="34"/>
      <c r="N145" s="35"/>
    </row>
    <row r="146" customFormat="false" ht="24.95" hidden="false" customHeight="true" outlineLevel="0" collapsed="false">
      <c r="A146" s="31" t="s">
        <v>190</v>
      </c>
      <c r="B146" s="32" t="n">
        <f aca="false">SUM(C146:N146)</f>
        <v>103009.688</v>
      </c>
      <c r="C146" s="33" t="n">
        <v>4603.322</v>
      </c>
      <c r="D146" s="34" t="n">
        <v>12095.092</v>
      </c>
      <c r="E146" s="35" t="n">
        <v>22926.187</v>
      </c>
      <c r="F146" s="33" t="n">
        <v>6971.901</v>
      </c>
      <c r="G146" s="34" t="n">
        <v>7738.553</v>
      </c>
      <c r="H146" s="35" t="n">
        <v>10135.098</v>
      </c>
      <c r="I146" s="33" t="n">
        <v>20704.219</v>
      </c>
      <c r="J146" s="34" t="n">
        <v>14853.528</v>
      </c>
      <c r="K146" s="35" t="n">
        <v>2981.788</v>
      </c>
      <c r="L146" s="33"/>
      <c r="M146" s="34"/>
      <c r="N146" s="35"/>
    </row>
    <row r="147" customFormat="false" ht="24.95" hidden="false" customHeight="true" outlineLevel="0" collapsed="false">
      <c r="A147" s="31" t="s">
        <v>191</v>
      </c>
      <c r="B147" s="32"/>
      <c r="C147" s="33"/>
      <c r="D147" s="34"/>
      <c r="E147" s="35"/>
      <c r="F147" s="33"/>
      <c r="G147" s="34"/>
      <c r="H147" s="35"/>
      <c r="I147" s="33"/>
      <c r="J147" s="34"/>
      <c r="K147" s="35"/>
      <c r="L147" s="33"/>
      <c r="M147" s="34"/>
      <c r="N147" s="35"/>
    </row>
    <row r="148" customFormat="false" ht="24.95" hidden="false" customHeight="true" outlineLevel="0" collapsed="false">
      <c r="A148" s="31" t="s">
        <v>192</v>
      </c>
      <c r="B148" s="32" t="n">
        <f aca="false">SUM(C148:N148)</f>
        <v>0</v>
      </c>
      <c r="C148" s="33" t="n">
        <v>0</v>
      </c>
      <c r="D148" s="34" t="n">
        <v>0</v>
      </c>
      <c r="E148" s="35" t="n">
        <v>0</v>
      </c>
      <c r="F148" s="33" t="n">
        <v>0</v>
      </c>
      <c r="G148" s="34" t="n">
        <v>0</v>
      </c>
      <c r="H148" s="35" t="n">
        <v>0</v>
      </c>
      <c r="I148" s="33" t="n">
        <v>0</v>
      </c>
      <c r="J148" s="34" t="n">
        <v>0</v>
      </c>
      <c r="K148" s="35" t="n">
        <v>0</v>
      </c>
      <c r="L148" s="33"/>
      <c r="M148" s="34"/>
      <c r="N148" s="35"/>
    </row>
    <row r="149" customFormat="false" ht="24.95" hidden="false" customHeight="true" outlineLevel="0" collapsed="false">
      <c r="A149" s="31" t="s">
        <v>193</v>
      </c>
      <c r="B149" s="32" t="n">
        <f aca="false">SUM(C149:N149)</f>
        <v>0</v>
      </c>
      <c r="C149" s="33" t="n">
        <v>0</v>
      </c>
      <c r="D149" s="34" t="n">
        <v>0</v>
      </c>
      <c r="E149" s="35" t="n">
        <v>0</v>
      </c>
      <c r="F149" s="33" t="n">
        <v>0</v>
      </c>
      <c r="G149" s="34" t="n">
        <v>0</v>
      </c>
      <c r="H149" s="35" t="n">
        <v>0</v>
      </c>
      <c r="I149" s="33" t="n">
        <v>0</v>
      </c>
      <c r="J149" s="34" t="n">
        <v>0</v>
      </c>
      <c r="K149" s="35" t="n">
        <v>0</v>
      </c>
      <c r="L149" s="33"/>
      <c r="M149" s="34"/>
      <c r="N149" s="35"/>
    </row>
    <row r="150" customFormat="false" ht="24.95" hidden="false" customHeight="true" outlineLevel="0" collapsed="false">
      <c r="A150" s="31" t="s">
        <v>194</v>
      </c>
      <c r="B150" s="32" t="n">
        <f aca="false">SUM(C150:N150)</f>
        <v>0</v>
      </c>
      <c r="C150" s="33" t="n">
        <v>0</v>
      </c>
      <c r="D150" s="34" t="n">
        <v>0</v>
      </c>
      <c r="E150" s="35" t="n">
        <v>0</v>
      </c>
      <c r="F150" s="33" t="n">
        <v>0</v>
      </c>
      <c r="G150" s="34" t="n">
        <v>0</v>
      </c>
      <c r="H150" s="35" t="n">
        <v>0</v>
      </c>
      <c r="I150" s="33" t="n">
        <v>0</v>
      </c>
      <c r="J150" s="34" t="n">
        <v>0</v>
      </c>
      <c r="K150" s="35" t="n">
        <v>0</v>
      </c>
      <c r="L150" s="33"/>
      <c r="M150" s="34"/>
      <c r="N150" s="35"/>
    </row>
    <row r="151" customFormat="false" ht="24.95" hidden="false" customHeight="true" outlineLevel="0" collapsed="false">
      <c r="A151" s="31" t="s">
        <v>195</v>
      </c>
      <c r="B151" s="32"/>
      <c r="C151" s="33"/>
      <c r="D151" s="34"/>
      <c r="E151" s="35"/>
      <c r="F151" s="33"/>
      <c r="G151" s="34"/>
      <c r="H151" s="35"/>
      <c r="I151" s="33"/>
      <c r="J151" s="34"/>
      <c r="K151" s="35"/>
      <c r="L151" s="33"/>
      <c r="M151" s="34"/>
      <c r="N151" s="35"/>
    </row>
    <row r="152" customFormat="false" ht="24.95" hidden="false" customHeight="true" outlineLevel="0" collapsed="false">
      <c r="A152" s="31" t="s">
        <v>196</v>
      </c>
      <c r="B152" s="32"/>
      <c r="C152" s="33"/>
      <c r="D152" s="34"/>
      <c r="E152" s="35"/>
      <c r="F152" s="33"/>
      <c r="G152" s="34"/>
      <c r="H152" s="35"/>
      <c r="I152" s="33"/>
      <c r="J152" s="34"/>
      <c r="K152" s="35"/>
      <c r="L152" s="33"/>
      <c r="M152" s="34"/>
      <c r="N152" s="35"/>
    </row>
    <row r="153" customFormat="false" ht="24.95" hidden="false" customHeight="true" outlineLevel="0" collapsed="false">
      <c r="A153" s="31" t="s">
        <v>197</v>
      </c>
      <c r="B153" s="32" t="n">
        <f aca="false">SUM(C153:N153)</f>
        <v>0</v>
      </c>
      <c r="C153" s="33" t="n">
        <v>0</v>
      </c>
      <c r="D153" s="34" t="n">
        <v>0</v>
      </c>
      <c r="E153" s="35" t="n">
        <v>0</v>
      </c>
      <c r="F153" s="33" t="n">
        <v>0</v>
      </c>
      <c r="G153" s="34" t="n">
        <v>0</v>
      </c>
      <c r="H153" s="35" t="n">
        <v>0</v>
      </c>
      <c r="I153" s="33" t="n">
        <v>0</v>
      </c>
      <c r="J153" s="34" t="n">
        <v>0</v>
      </c>
      <c r="K153" s="35" t="n">
        <v>0</v>
      </c>
      <c r="L153" s="33"/>
      <c r="M153" s="34"/>
      <c r="N153" s="35"/>
    </row>
    <row r="154" customFormat="false" ht="24.95" hidden="false" customHeight="true" outlineLevel="0" collapsed="false">
      <c r="A154" s="31" t="s">
        <v>198</v>
      </c>
      <c r="B154" s="32" t="n">
        <f aca="false">SUM(C154:N154)</f>
        <v>0</v>
      </c>
      <c r="C154" s="33" t="n">
        <v>0</v>
      </c>
      <c r="D154" s="34" t="n">
        <v>0</v>
      </c>
      <c r="E154" s="35" t="n">
        <v>0</v>
      </c>
      <c r="F154" s="33" t="n">
        <v>0</v>
      </c>
      <c r="G154" s="34" t="n">
        <v>0</v>
      </c>
      <c r="H154" s="35" t="n">
        <v>0</v>
      </c>
      <c r="I154" s="33" t="n">
        <v>0</v>
      </c>
      <c r="J154" s="34" t="n">
        <v>0</v>
      </c>
      <c r="K154" s="35" t="n">
        <v>0</v>
      </c>
      <c r="L154" s="33"/>
      <c r="M154" s="34"/>
      <c r="N154" s="35"/>
    </row>
    <row r="155" customFormat="false" ht="24.95" hidden="false" customHeight="true" outlineLevel="0" collapsed="false">
      <c r="A155" s="31" t="s">
        <v>199</v>
      </c>
      <c r="B155" s="32" t="n">
        <f aca="false">SUM(C155:N155)</f>
        <v>0</v>
      </c>
      <c r="C155" s="33" t="n">
        <v>0</v>
      </c>
      <c r="D155" s="34" t="n">
        <v>0</v>
      </c>
      <c r="E155" s="35" t="n">
        <v>0</v>
      </c>
      <c r="F155" s="33" t="n">
        <v>0</v>
      </c>
      <c r="G155" s="34" t="n">
        <v>0</v>
      </c>
      <c r="H155" s="35" t="n">
        <v>0</v>
      </c>
      <c r="I155" s="33" t="n">
        <v>0</v>
      </c>
      <c r="J155" s="34" t="n">
        <v>0</v>
      </c>
      <c r="K155" s="35" t="n">
        <v>0</v>
      </c>
      <c r="L155" s="33"/>
      <c r="M155" s="34"/>
      <c r="N155" s="35"/>
    </row>
    <row r="156" customFormat="false" ht="24.95" hidden="false" customHeight="true" outlineLevel="0" collapsed="false">
      <c r="A156" s="31" t="s">
        <v>200</v>
      </c>
      <c r="B156" s="32" t="n">
        <f aca="false">SUM(C156:N156)</f>
        <v>0</v>
      </c>
      <c r="C156" s="33" t="n">
        <v>0</v>
      </c>
      <c r="D156" s="34" t="n">
        <v>0</v>
      </c>
      <c r="E156" s="35" t="n">
        <v>0</v>
      </c>
      <c r="F156" s="33" t="n">
        <v>0</v>
      </c>
      <c r="G156" s="34" t="n">
        <v>0</v>
      </c>
      <c r="H156" s="35" t="n">
        <v>0</v>
      </c>
      <c r="I156" s="33" t="n">
        <v>0</v>
      </c>
      <c r="J156" s="34" t="n">
        <v>0</v>
      </c>
      <c r="K156" s="35" t="n">
        <v>0</v>
      </c>
      <c r="L156" s="33"/>
      <c r="M156" s="34"/>
      <c r="N156" s="35"/>
    </row>
    <row r="157" customFormat="false" ht="24.95" hidden="false" customHeight="true" outlineLevel="0" collapsed="false">
      <c r="A157" s="31" t="s">
        <v>201</v>
      </c>
      <c r="B157" s="32" t="n">
        <f aca="false">SUM(C157:N157)</f>
        <v>0</v>
      </c>
      <c r="C157" s="33" t="n">
        <v>0</v>
      </c>
      <c r="D157" s="34" t="n">
        <v>0</v>
      </c>
      <c r="E157" s="35" t="n">
        <v>0</v>
      </c>
      <c r="F157" s="33" t="n">
        <v>0</v>
      </c>
      <c r="G157" s="34" t="n">
        <v>0</v>
      </c>
      <c r="H157" s="35" t="n">
        <v>0</v>
      </c>
      <c r="I157" s="33" t="n">
        <v>0</v>
      </c>
      <c r="J157" s="34" t="n">
        <v>0</v>
      </c>
      <c r="K157" s="35" t="n">
        <v>0</v>
      </c>
      <c r="L157" s="33"/>
      <c r="M157" s="34"/>
      <c r="N157" s="35"/>
    </row>
    <row r="158" customFormat="false" ht="24.95" hidden="false" customHeight="true" outlineLevel="0" collapsed="false">
      <c r="A158" s="31" t="s">
        <v>202</v>
      </c>
      <c r="B158" s="32"/>
      <c r="C158" s="33"/>
      <c r="D158" s="34"/>
      <c r="E158" s="35"/>
      <c r="F158" s="33"/>
      <c r="G158" s="34"/>
      <c r="H158" s="35"/>
      <c r="I158" s="33"/>
      <c r="J158" s="34"/>
      <c r="K158" s="35"/>
      <c r="L158" s="33"/>
      <c r="M158" s="34"/>
      <c r="N158" s="35"/>
    </row>
    <row r="159" customFormat="false" ht="24.95" hidden="false" customHeight="true" outlineLevel="0" collapsed="false">
      <c r="A159" s="31" t="s">
        <v>203</v>
      </c>
      <c r="B159" s="32" t="n">
        <v>0</v>
      </c>
      <c r="C159" s="33" t="n">
        <v>0</v>
      </c>
      <c r="D159" s="34" t="n">
        <v>0</v>
      </c>
      <c r="E159" s="35" t="n">
        <v>0</v>
      </c>
      <c r="F159" s="33" t="n">
        <v>0</v>
      </c>
      <c r="G159" s="34" t="n">
        <v>0</v>
      </c>
      <c r="H159" s="35" t="n">
        <v>0</v>
      </c>
      <c r="I159" s="33" t="n">
        <v>0</v>
      </c>
      <c r="J159" s="34" t="n">
        <v>0</v>
      </c>
      <c r="K159" s="35" t="n">
        <v>0</v>
      </c>
      <c r="L159" s="33"/>
      <c r="M159" s="34"/>
      <c r="N159" s="35"/>
    </row>
    <row r="160" customFormat="false" ht="24.95" hidden="false" customHeight="true" outlineLevel="0" collapsed="false">
      <c r="A160" s="31" t="s">
        <v>204</v>
      </c>
      <c r="B160" s="32" t="n">
        <f aca="false">SUM(C160:N160)</f>
        <v>0</v>
      </c>
      <c r="C160" s="33" t="n">
        <v>0</v>
      </c>
      <c r="D160" s="34" t="n">
        <v>0</v>
      </c>
      <c r="E160" s="35" t="n">
        <v>0</v>
      </c>
      <c r="F160" s="33" t="n">
        <v>0</v>
      </c>
      <c r="G160" s="34" t="n">
        <v>0</v>
      </c>
      <c r="H160" s="35" t="n">
        <v>0</v>
      </c>
      <c r="I160" s="33" t="n">
        <v>0</v>
      </c>
      <c r="J160" s="34" t="n">
        <v>0</v>
      </c>
      <c r="K160" s="35" t="n">
        <v>0</v>
      </c>
      <c r="L160" s="33"/>
      <c r="M160" s="34"/>
      <c r="N160" s="35"/>
    </row>
    <row r="161" customFormat="false" ht="24.95" hidden="false" customHeight="true" outlineLevel="0" collapsed="false">
      <c r="A161" s="31" t="s">
        <v>205</v>
      </c>
      <c r="B161" s="32" t="n">
        <f aca="false">SUM(C161:N161)</f>
        <v>0</v>
      </c>
      <c r="C161" s="33" t="n">
        <v>0</v>
      </c>
      <c r="D161" s="34" t="n">
        <v>0</v>
      </c>
      <c r="E161" s="35" t="n">
        <v>0</v>
      </c>
      <c r="F161" s="33" t="n">
        <v>0</v>
      </c>
      <c r="G161" s="34" t="n">
        <v>0</v>
      </c>
      <c r="H161" s="35" t="n">
        <v>0</v>
      </c>
      <c r="I161" s="33" t="n">
        <v>0</v>
      </c>
      <c r="J161" s="34" t="n">
        <v>0</v>
      </c>
      <c r="K161" s="35" t="n">
        <v>0</v>
      </c>
      <c r="L161" s="33"/>
      <c r="M161" s="34"/>
      <c r="N161" s="35"/>
    </row>
    <row r="162" customFormat="false" ht="24.95" hidden="false" customHeight="true" outlineLevel="0" collapsed="false">
      <c r="A162" s="31" t="s">
        <v>206</v>
      </c>
      <c r="B162" s="32" t="n">
        <f aca="false">SUM(C162:N162)</f>
        <v>0</v>
      </c>
      <c r="C162" s="33" t="n">
        <v>0</v>
      </c>
      <c r="D162" s="34" t="n">
        <v>0</v>
      </c>
      <c r="E162" s="35" t="n">
        <v>0</v>
      </c>
      <c r="F162" s="33" t="n">
        <v>0</v>
      </c>
      <c r="G162" s="34" t="n">
        <v>0</v>
      </c>
      <c r="H162" s="35" t="n">
        <v>0</v>
      </c>
      <c r="I162" s="33" t="n">
        <v>0</v>
      </c>
      <c r="J162" s="34" t="n">
        <v>0</v>
      </c>
      <c r="K162" s="35" t="n">
        <v>0</v>
      </c>
      <c r="L162" s="33"/>
      <c r="M162" s="34"/>
      <c r="N162" s="35"/>
    </row>
    <row r="163" customFormat="false" ht="24.95" hidden="false" customHeight="true" outlineLevel="0" collapsed="false">
      <c r="A163" s="31" t="s">
        <v>207</v>
      </c>
      <c r="B163" s="32" t="n">
        <f aca="false">SUM(C163:N163)</f>
        <v>0</v>
      </c>
      <c r="C163" s="33" t="n">
        <v>0</v>
      </c>
      <c r="D163" s="34" t="n">
        <v>0</v>
      </c>
      <c r="E163" s="35" t="n">
        <v>0</v>
      </c>
      <c r="F163" s="33" t="n">
        <v>0</v>
      </c>
      <c r="G163" s="34" t="n">
        <v>0</v>
      </c>
      <c r="H163" s="35" t="n">
        <v>0</v>
      </c>
      <c r="I163" s="33" t="n">
        <v>0</v>
      </c>
      <c r="J163" s="34" t="n">
        <v>0</v>
      </c>
      <c r="K163" s="35" t="n">
        <v>0</v>
      </c>
      <c r="L163" s="33"/>
      <c r="M163" s="34"/>
      <c r="N163" s="35"/>
    </row>
    <row r="164" customFormat="false" ht="24.95" hidden="false" customHeight="true" outlineLevel="0" collapsed="false">
      <c r="A164" s="31" t="s">
        <v>208</v>
      </c>
      <c r="B164" s="32"/>
      <c r="C164" s="33"/>
      <c r="D164" s="34"/>
      <c r="E164" s="35"/>
      <c r="F164" s="33"/>
      <c r="G164" s="34"/>
      <c r="H164" s="35"/>
      <c r="I164" s="33"/>
      <c r="J164" s="34"/>
      <c r="K164" s="35"/>
      <c r="L164" s="33"/>
      <c r="M164" s="34"/>
      <c r="N164" s="35"/>
    </row>
    <row r="165" customFormat="false" ht="24.95" hidden="false" customHeight="true" outlineLevel="0" collapsed="false">
      <c r="A165" s="31" t="s">
        <v>209</v>
      </c>
      <c r="B165" s="32" t="n">
        <f aca="false">SUM(C165:N165)</f>
        <v>0</v>
      </c>
      <c r="C165" s="33" t="n">
        <v>0</v>
      </c>
      <c r="D165" s="34" t="n">
        <v>0</v>
      </c>
      <c r="E165" s="35" t="n">
        <v>0</v>
      </c>
      <c r="F165" s="33" t="n">
        <v>0</v>
      </c>
      <c r="G165" s="34" t="n">
        <v>0</v>
      </c>
      <c r="H165" s="35" t="n">
        <v>0</v>
      </c>
      <c r="I165" s="33" t="n">
        <v>0</v>
      </c>
      <c r="J165" s="34" t="n">
        <v>0</v>
      </c>
      <c r="K165" s="35" t="n">
        <v>0</v>
      </c>
      <c r="L165" s="33"/>
      <c r="M165" s="34"/>
      <c r="N165" s="35"/>
    </row>
    <row r="166" customFormat="false" ht="24.95" hidden="false" customHeight="true" outlineLevel="0" collapsed="false">
      <c r="A166" s="31" t="s">
        <v>210</v>
      </c>
      <c r="B166" s="32" t="n">
        <f aca="false">SUM(C166:N166)</f>
        <v>0</v>
      </c>
      <c r="C166" s="33" t="n">
        <v>0</v>
      </c>
      <c r="D166" s="34" t="n">
        <v>0</v>
      </c>
      <c r="E166" s="35" t="n">
        <v>0</v>
      </c>
      <c r="F166" s="33" t="n">
        <v>0</v>
      </c>
      <c r="G166" s="34" t="n">
        <v>0</v>
      </c>
      <c r="H166" s="35" t="n">
        <v>0</v>
      </c>
      <c r="I166" s="33" t="n">
        <v>0</v>
      </c>
      <c r="J166" s="34" t="n">
        <v>0</v>
      </c>
      <c r="K166" s="35" t="n">
        <v>0</v>
      </c>
      <c r="L166" s="33"/>
      <c r="M166" s="34"/>
      <c r="N166" s="35"/>
    </row>
    <row r="167" customFormat="false" ht="24.95" hidden="false" customHeight="true" outlineLevel="0" collapsed="false">
      <c r="A167" s="31" t="s">
        <v>211</v>
      </c>
      <c r="B167" s="32" t="n">
        <f aca="false">SUM(C167:N167)</f>
        <v>0</v>
      </c>
      <c r="C167" s="33" t="n">
        <v>0</v>
      </c>
      <c r="D167" s="34" t="n">
        <v>0</v>
      </c>
      <c r="E167" s="35" t="n">
        <v>0</v>
      </c>
      <c r="F167" s="33" t="n">
        <v>0</v>
      </c>
      <c r="G167" s="34" t="n">
        <v>0</v>
      </c>
      <c r="H167" s="35" t="n">
        <v>0</v>
      </c>
      <c r="I167" s="33" t="n">
        <v>0</v>
      </c>
      <c r="J167" s="34" t="n">
        <v>0</v>
      </c>
      <c r="K167" s="35" t="n">
        <v>0</v>
      </c>
      <c r="L167" s="33"/>
      <c r="M167" s="34"/>
      <c r="N167" s="35"/>
    </row>
    <row r="168" customFormat="false" ht="24.95" hidden="false" customHeight="true" outlineLevel="0" collapsed="false">
      <c r="A168" s="31" t="s">
        <v>212</v>
      </c>
      <c r="B168" s="32" t="n">
        <f aca="false">SUM(C168:N168)</f>
        <v>0</v>
      </c>
      <c r="C168" s="33" t="n">
        <v>0</v>
      </c>
      <c r="D168" s="34" t="n">
        <v>0</v>
      </c>
      <c r="E168" s="35" t="n">
        <v>0</v>
      </c>
      <c r="F168" s="33" t="n">
        <v>0</v>
      </c>
      <c r="G168" s="34" t="n">
        <v>0</v>
      </c>
      <c r="H168" s="35" t="n">
        <v>0</v>
      </c>
      <c r="I168" s="33" t="n">
        <v>0</v>
      </c>
      <c r="J168" s="34" t="n">
        <v>0</v>
      </c>
      <c r="K168" s="35" t="n">
        <v>0</v>
      </c>
      <c r="L168" s="33"/>
      <c r="M168" s="34"/>
      <c r="N168" s="35"/>
    </row>
    <row r="169" customFormat="false" ht="24.95" hidden="false" customHeight="true" outlineLevel="0" collapsed="false">
      <c r="A169" s="31" t="s">
        <v>213</v>
      </c>
      <c r="B169" s="32" t="n">
        <f aca="false">SUM(C169:N169)</f>
        <v>0</v>
      </c>
      <c r="C169" s="33" t="n">
        <v>0</v>
      </c>
      <c r="D169" s="34" t="n">
        <v>0</v>
      </c>
      <c r="E169" s="35" t="n">
        <v>0</v>
      </c>
      <c r="F169" s="33" t="n">
        <v>0</v>
      </c>
      <c r="G169" s="34" t="n">
        <v>0</v>
      </c>
      <c r="H169" s="35" t="n">
        <v>0</v>
      </c>
      <c r="I169" s="33" t="n">
        <v>0</v>
      </c>
      <c r="J169" s="34" t="n">
        <v>0</v>
      </c>
      <c r="K169" s="35" t="n">
        <v>0</v>
      </c>
      <c r="L169" s="33"/>
      <c r="M169" s="34"/>
      <c r="N169" s="35"/>
    </row>
    <row r="170" customFormat="false" ht="24.95" hidden="false" customHeight="true" outlineLevel="0" collapsed="false">
      <c r="A170" s="26" t="s">
        <v>214</v>
      </c>
      <c r="B170" s="32"/>
      <c r="C170" s="33"/>
      <c r="D170" s="34"/>
      <c r="E170" s="35"/>
      <c r="F170" s="33"/>
      <c r="G170" s="34"/>
      <c r="H170" s="35"/>
      <c r="I170" s="33"/>
      <c r="J170" s="34"/>
      <c r="K170" s="35"/>
      <c r="L170" s="33"/>
      <c r="M170" s="34"/>
      <c r="N170" s="35"/>
    </row>
    <row r="171" customFormat="false" ht="24.95" hidden="false" customHeight="true" outlineLevel="0" collapsed="false">
      <c r="A171" s="36" t="s">
        <v>215</v>
      </c>
      <c r="B171" s="32"/>
      <c r="C171" s="33" t="n">
        <v>30</v>
      </c>
      <c r="D171" s="34" t="n">
        <v>30</v>
      </c>
      <c r="E171" s="40" t="n">
        <v>30</v>
      </c>
      <c r="F171" s="33" t="n">
        <v>30</v>
      </c>
      <c r="G171" s="34" t="n">
        <v>30</v>
      </c>
      <c r="H171" s="35" t="n">
        <v>30</v>
      </c>
      <c r="I171" s="33" t="n">
        <v>30</v>
      </c>
      <c r="J171" s="34" t="n">
        <v>29</v>
      </c>
      <c r="K171" s="40" t="n">
        <v>28</v>
      </c>
      <c r="L171" s="33"/>
      <c r="M171" s="34"/>
      <c r="N171" s="40"/>
    </row>
    <row r="172" customFormat="false" ht="24.95" hidden="false" customHeight="true" outlineLevel="0" collapsed="false">
      <c r="A172" s="31" t="s">
        <v>216</v>
      </c>
      <c r="B172" s="32" t="n">
        <f aca="false">SUM(C172:N172)</f>
        <v>5726</v>
      </c>
      <c r="C172" s="33" t="n">
        <v>383</v>
      </c>
      <c r="D172" s="34" t="n">
        <v>654</v>
      </c>
      <c r="E172" s="35" t="n">
        <v>689</v>
      </c>
      <c r="F172" s="33" t="n">
        <v>574</v>
      </c>
      <c r="G172" s="34" t="n">
        <v>734</v>
      </c>
      <c r="H172" s="35" t="n">
        <v>783</v>
      </c>
      <c r="I172" s="33" t="n">
        <v>799</v>
      </c>
      <c r="J172" s="34" t="n">
        <v>493</v>
      </c>
      <c r="K172" s="35" t="n">
        <v>617</v>
      </c>
      <c r="L172" s="33"/>
      <c r="M172" s="34"/>
      <c r="N172" s="35"/>
    </row>
    <row r="173" customFormat="false" ht="24.95" hidden="false" customHeight="true" outlineLevel="0" collapsed="false">
      <c r="A173" s="31" t="s">
        <v>217</v>
      </c>
      <c r="B173" s="32" t="n">
        <f aca="false">SUM(C173:N173)</f>
        <v>10637</v>
      </c>
      <c r="C173" s="33" t="n">
        <v>1007</v>
      </c>
      <c r="D173" s="34" t="n">
        <v>1079</v>
      </c>
      <c r="E173" s="35" t="n">
        <v>1476</v>
      </c>
      <c r="F173" s="33" t="n">
        <v>1008</v>
      </c>
      <c r="G173" s="34" t="n">
        <v>1226</v>
      </c>
      <c r="H173" s="35" t="n">
        <v>1334</v>
      </c>
      <c r="I173" s="33" t="n">
        <v>1298</v>
      </c>
      <c r="J173" s="34" t="n">
        <v>956</v>
      </c>
      <c r="K173" s="35" t="n">
        <v>1253</v>
      </c>
      <c r="L173" s="33"/>
      <c r="M173" s="34"/>
      <c r="N173" s="35"/>
    </row>
    <row r="174" customFormat="false" ht="24.95" hidden="false" customHeight="true" outlineLevel="0" collapsed="false">
      <c r="A174" s="31" t="s">
        <v>218</v>
      </c>
      <c r="B174" s="32" t="n">
        <f aca="false">SUM(C174:N174)</f>
        <v>16889077.501</v>
      </c>
      <c r="C174" s="33" t="n">
        <v>1073168.242</v>
      </c>
      <c r="D174" s="34" t="n">
        <v>1796042.719</v>
      </c>
      <c r="E174" s="35" t="n">
        <v>2041542.907</v>
      </c>
      <c r="F174" s="33" t="n">
        <v>1434257.26</v>
      </c>
      <c r="G174" s="34" t="n">
        <v>2464306.532</v>
      </c>
      <c r="H174" s="35" t="n">
        <v>2605054.636</v>
      </c>
      <c r="I174" s="33" t="n">
        <v>2160987.714</v>
      </c>
      <c r="J174" s="34" t="n">
        <v>1422129.342</v>
      </c>
      <c r="K174" s="35" t="n">
        <v>1891588.149</v>
      </c>
      <c r="L174" s="33"/>
      <c r="M174" s="34"/>
      <c r="N174" s="35"/>
    </row>
    <row r="175" customFormat="false" ht="24.95" hidden="false" customHeight="true" outlineLevel="0" collapsed="false">
      <c r="A175" s="31" t="s">
        <v>219</v>
      </c>
      <c r="B175" s="32" t="n">
        <f aca="false">SUM(C175:N175)</f>
        <v>19982148.434</v>
      </c>
      <c r="C175" s="33" t="n">
        <v>1929851.703</v>
      </c>
      <c r="D175" s="34" t="n">
        <v>1701445.873</v>
      </c>
      <c r="E175" s="35" t="n">
        <v>2729959.478</v>
      </c>
      <c r="F175" s="33" t="n">
        <v>1645798.654</v>
      </c>
      <c r="G175" s="34" t="n">
        <v>2521098.036</v>
      </c>
      <c r="H175" s="35" t="n">
        <v>2759907.882</v>
      </c>
      <c r="I175" s="33" t="n">
        <v>2355975.454</v>
      </c>
      <c r="J175" s="34" t="n">
        <v>1845081.887</v>
      </c>
      <c r="K175" s="35" t="n">
        <v>2493029.467</v>
      </c>
      <c r="L175" s="33"/>
      <c r="M175" s="34"/>
      <c r="N175" s="35"/>
    </row>
    <row r="176" customFormat="false" ht="24.95" hidden="false" customHeight="true" outlineLevel="0" collapsed="false">
      <c r="A176" s="26" t="s">
        <v>220</v>
      </c>
      <c r="B176" s="32"/>
      <c r="C176" s="33"/>
      <c r="D176" s="34"/>
      <c r="E176" s="35"/>
      <c r="F176" s="33"/>
      <c r="G176" s="34"/>
      <c r="H176" s="35"/>
      <c r="I176" s="33"/>
      <c r="J176" s="34"/>
      <c r="K176" s="35"/>
      <c r="L176" s="33"/>
      <c r="M176" s="34"/>
      <c r="N176" s="35"/>
    </row>
    <row r="177" customFormat="false" ht="24.95" hidden="false" customHeight="true" outlineLevel="0" collapsed="false">
      <c r="A177" s="36" t="s">
        <v>221</v>
      </c>
      <c r="B177" s="32"/>
      <c r="C177" s="33" t="n">
        <v>3</v>
      </c>
      <c r="D177" s="34" t="n">
        <v>3</v>
      </c>
      <c r="E177" s="40" t="n">
        <v>3</v>
      </c>
      <c r="F177" s="33" t="n">
        <v>3</v>
      </c>
      <c r="G177" s="34" t="n">
        <v>3</v>
      </c>
      <c r="H177" s="40" t="n">
        <v>3</v>
      </c>
      <c r="I177" s="33" t="n">
        <v>2</v>
      </c>
      <c r="J177" s="34" t="n">
        <v>2</v>
      </c>
      <c r="K177" s="40" t="n">
        <v>2</v>
      </c>
      <c r="L177" s="33"/>
      <c r="M177" s="34"/>
      <c r="N177" s="40"/>
    </row>
    <row r="178" customFormat="false" ht="24.95" hidden="false" customHeight="true" outlineLevel="0" collapsed="false">
      <c r="A178" s="31" t="s">
        <v>222</v>
      </c>
      <c r="B178" s="32" t="n">
        <f aca="false">SUM(C178:N178)</f>
        <v>892</v>
      </c>
      <c r="C178" s="33" t="n">
        <v>86</v>
      </c>
      <c r="D178" s="34" t="n">
        <v>87</v>
      </c>
      <c r="E178" s="35" t="n">
        <v>108</v>
      </c>
      <c r="F178" s="33" t="n">
        <v>109</v>
      </c>
      <c r="G178" s="34" t="n">
        <v>99</v>
      </c>
      <c r="H178" s="35" t="n">
        <v>121</v>
      </c>
      <c r="I178" s="33" t="n">
        <v>110</v>
      </c>
      <c r="J178" s="34" t="n">
        <v>62</v>
      </c>
      <c r="K178" s="35" t="n">
        <v>110</v>
      </c>
      <c r="L178" s="33"/>
      <c r="M178" s="34"/>
      <c r="N178" s="35"/>
    </row>
    <row r="179" customFormat="false" ht="24.95" hidden="false" customHeight="true" outlineLevel="0" collapsed="false">
      <c r="A179" s="31" t="s">
        <v>223</v>
      </c>
      <c r="B179" s="32" t="n">
        <f aca="false">SUM(C179:N179)</f>
        <v>1153</v>
      </c>
      <c r="C179" s="33" t="n">
        <v>87</v>
      </c>
      <c r="D179" s="34" t="n">
        <v>121</v>
      </c>
      <c r="E179" s="35" t="n">
        <v>138</v>
      </c>
      <c r="F179" s="33" t="n">
        <v>150</v>
      </c>
      <c r="G179" s="34" t="n">
        <v>133</v>
      </c>
      <c r="H179" s="35" t="n">
        <v>143</v>
      </c>
      <c r="I179" s="33" t="n">
        <v>137</v>
      </c>
      <c r="J179" s="34" t="n">
        <v>93</v>
      </c>
      <c r="K179" s="35" t="n">
        <v>151</v>
      </c>
      <c r="L179" s="33"/>
      <c r="M179" s="34"/>
      <c r="N179" s="35"/>
    </row>
    <row r="180" customFormat="false" ht="24.95" hidden="false" customHeight="true" outlineLevel="0" collapsed="false">
      <c r="A180" s="31" t="s">
        <v>224</v>
      </c>
      <c r="B180" s="32" t="n">
        <f aca="false">SUM(C180:N180)</f>
        <v>4024977.734</v>
      </c>
      <c r="C180" s="33" t="n">
        <v>362767.97</v>
      </c>
      <c r="D180" s="34" t="n">
        <v>300720.834</v>
      </c>
      <c r="E180" s="35" t="n">
        <v>397526.86</v>
      </c>
      <c r="F180" s="33" t="n">
        <v>443429.946</v>
      </c>
      <c r="G180" s="34" t="n">
        <v>453458.224</v>
      </c>
      <c r="H180" s="35" t="n">
        <v>546573.273</v>
      </c>
      <c r="I180" s="33" t="n">
        <v>561320.532</v>
      </c>
      <c r="J180" s="34" t="n">
        <v>327426.385</v>
      </c>
      <c r="K180" s="35" t="n">
        <v>631753.71</v>
      </c>
      <c r="L180" s="33"/>
      <c r="M180" s="34"/>
      <c r="N180" s="35"/>
    </row>
    <row r="181" customFormat="false" ht="24.95" hidden="false" customHeight="true" outlineLevel="0" collapsed="false">
      <c r="A181" s="31" t="s">
        <v>225</v>
      </c>
      <c r="B181" s="32" t="n">
        <f aca="false">SUM(C181:N181)</f>
        <v>4503563.501</v>
      </c>
      <c r="C181" s="33" t="n">
        <v>459558.775</v>
      </c>
      <c r="D181" s="34" t="n">
        <v>406801.051</v>
      </c>
      <c r="E181" s="35" t="n">
        <v>436077.334</v>
      </c>
      <c r="F181" s="33" t="n">
        <v>430869.67</v>
      </c>
      <c r="G181" s="34" t="n">
        <v>507031</v>
      </c>
      <c r="H181" s="35" t="n">
        <v>508778.224</v>
      </c>
      <c r="I181" s="33" t="n">
        <v>606711.621</v>
      </c>
      <c r="J181" s="34" t="n">
        <v>542036.034</v>
      </c>
      <c r="K181" s="35" t="n">
        <v>605699.792</v>
      </c>
      <c r="L181" s="33"/>
      <c r="M181" s="34"/>
      <c r="N181" s="35"/>
    </row>
    <row r="182" customFormat="false" ht="24.95" hidden="false" customHeight="true" outlineLevel="0" collapsed="false">
      <c r="A182" s="26" t="s">
        <v>226</v>
      </c>
      <c r="B182" s="32"/>
      <c r="C182" s="33"/>
      <c r="D182" s="34"/>
      <c r="E182" s="35"/>
      <c r="F182" s="33"/>
      <c r="G182" s="34"/>
      <c r="H182" s="35"/>
      <c r="I182" s="33"/>
      <c r="J182" s="34"/>
      <c r="K182" s="35"/>
      <c r="L182" s="33"/>
      <c r="M182" s="34"/>
      <c r="N182" s="35"/>
    </row>
    <row r="183" customFormat="false" ht="24.95" hidden="false" customHeight="true" outlineLevel="0" collapsed="false">
      <c r="A183" s="36" t="s">
        <v>227</v>
      </c>
      <c r="B183" s="32"/>
      <c r="C183" s="33" t="n">
        <v>3</v>
      </c>
      <c r="D183" s="34" t="n">
        <v>3</v>
      </c>
      <c r="E183" s="40" t="n">
        <v>3</v>
      </c>
      <c r="F183" s="33" t="n">
        <v>3</v>
      </c>
      <c r="G183" s="34" t="n">
        <v>3</v>
      </c>
      <c r="H183" s="40" t="n">
        <v>3</v>
      </c>
      <c r="I183" s="33" t="n">
        <v>3</v>
      </c>
      <c r="J183" s="34" t="n">
        <v>3</v>
      </c>
      <c r="K183" s="40" t="n">
        <v>3</v>
      </c>
      <c r="L183" s="33"/>
      <c r="M183" s="34"/>
      <c r="N183" s="40"/>
    </row>
    <row r="184" customFormat="false" ht="24.95" hidden="false" customHeight="true" outlineLevel="0" collapsed="false">
      <c r="A184" s="31" t="s">
        <v>228</v>
      </c>
      <c r="B184" s="32" t="n">
        <f aca="false">SUM(C184:N184)</f>
        <v>494</v>
      </c>
      <c r="C184" s="33" t="n">
        <v>30</v>
      </c>
      <c r="D184" s="34" t="n">
        <v>54</v>
      </c>
      <c r="E184" s="35" t="n">
        <v>69</v>
      </c>
      <c r="F184" s="33" t="n">
        <v>46</v>
      </c>
      <c r="G184" s="34" t="n">
        <v>46</v>
      </c>
      <c r="H184" s="35" t="n">
        <v>65</v>
      </c>
      <c r="I184" s="33" t="n">
        <v>65</v>
      </c>
      <c r="J184" s="34" t="n">
        <v>51</v>
      </c>
      <c r="K184" s="35" t="n">
        <v>68</v>
      </c>
      <c r="L184" s="33"/>
      <c r="M184" s="34"/>
      <c r="N184" s="35"/>
    </row>
    <row r="185" customFormat="false" ht="24.95" hidden="false" customHeight="true" outlineLevel="0" collapsed="false">
      <c r="A185" s="31" t="s">
        <v>229</v>
      </c>
      <c r="B185" s="32" t="n">
        <f aca="false">SUM(C185:N185)</f>
        <v>971</v>
      </c>
      <c r="C185" s="33" t="n">
        <v>74</v>
      </c>
      <c r="D185" s="34" t="n">
        <v>109</v>
      </c>
      <c r="E185" s="35" t="n">
        <v>136</v>
      </c>
      <c r="F185" s="33" t="n">
        <v>102</v>
      </c>
      <c r="G185" s="34" t="n">
        <v>112</v>
      </c>
      <c r="H185" s="35" t="n">
        <v>119</v>
      </c>
      <c r="I185" s="33" t="n">
        <v>118</v>
      </c>
      <c r="J185" s="34" t="n">
        <v>90</v>
      </c>
      <c r="K185" s="35" t="n">
        <v>111</v>
      </c>
      <c r="L185" s="33"/>
      <c r="M185" s="34"/>
      <c r="N185" s="35"/>
    </row>
    <row r="186" customFormat="false" ht="24.95" hidden="false" customHeight="true" outlineLevel="0" collapsed="false">
      <c r="A186" s="31" t="s">
        <v>230</v>
      </c>
      <c r="B186" s="32" t="n">
        <f aca="false">SUM(C186:N186)</f>
        <v>3062627.626</v>
      </c>
      <c r="C186" s="33" t="n">
        <v>160250.917</v>
      </c>
      <c r="D186" s="34" t="n">
        <v>379677.462</v>
      </c>
      <c r="E186" s="35" t="n">
        <v>719211.859</v>
      </c>
      <c r="F186" s="33" t="n">
        <v>250767.451</v>
      </c>
      <c r="G186" s="34" t="n">
        <v>185912.955</v>
      </c>
      <c r="H186" s="35" t="n">
        <v>396108.849</v>
      </c>
      <c r="I186" s="33" t="n">
        <v>394419.807</v>
      </c>
      <c r="J186" s="34" t="n">
        <v>222168.03</v>
      </c>
      <c r="K186" s="35" t="n">
        <v>354110.296</v>
      </c>
      <c r="L186" s="33"/>
      <c r="M186" s="34"/>
      <c r="N186" s="35"/>
    </row>
    <row r="187" customFormat="false" ht="24.95" hidden="false" customHeight="true" outlineLevel="0" collapsed="false">
      <c r="A187" s="31" t="s">
        <v>231</v>
      </c>
      <c r="B187" s="32" t="n">
        <f aca="false">SUM(C187:N187)</f>
        <v>2916971.209</v>
      </c>
      <c r="C187" s="33" t="n">
        <v>322447.63</v>
      </c>
      <c r="D187" s="34" t="n">
        <v>380287.778</v>
      </c>
      <c r="E187" s="35" t="n">
        <v>348129.975</v>
      </c>
      <c r="F187" s="33" t="n">
        <v>297599.771</v>
      </c>
      <c r="G187" s="34" t="n">
        <v>259620.59</v>
      </c>
      <c r="H187" s="35" t="n">
        <v>282996.836</v>
      </c>
      <c r="I187" s="33" t="n">
        <v>370338.11</v>
      </c>
      <c r="J187" s="34" t="n">
        <v>274725.368</v>
      </c>
      <c r="K187" s="35" t="n">
        <v>380825.151</v>
      </c>
      <c r="L187" s="33"/>
      <c r="M187" s="34"/>
      <c r="N187" s="35"/>
    </row>
    <row r="188" customFormat="false" ht="24.95" hidden="false" customHeight="true" outlineLevel="0" collapsed="false">
      <c r="A188" s="31" t="s">
        <v>232</v>
      </c>
      <c r="B188" s="32"/>
      <c r="C188" s="33"/>
      <c r="D188" s="34"/>
      <c r="E188" s="35"/>
      <c r="F188" s="33"/>
      <c r="G188" s="34"/>
      <c r="H188" s="35"/>
      <c r="I188" s="33"/>
      <c r="J188" s="34"/>
      <c r="K188" s="35"/>
      <c r="L188" s="33"/>
      <c r="M188" s="34"/>
      <c r="N188" s="35"/>
    </row>
    <row r="189" customFormat="false" ht="24.95" hidden="false" customHeight="true" outlineLevel="0" collapsed="false">
      <c r="A189" s="31" t="s">
        <v>233</v>
      </c>
      <c r="B189" s="32" t="n">
        <f aca="false">SUM(C189:N189)</f>
        <v>0</v>
      </c>
      <c r="C189" s="33" t="n">
        <v>0</v>
      </c>
      <c r="D189" s="34" t="n">
        <v>0</v>
      </c>
      <c r="E189" s="35" t="n">
        <v>0</v>
      </c>
      <c r="F189" s="33" t="n">
        <v>0</v>
      </c>
      <c r="G189" s="34" t="n">
        <v>0</v>
      </c>
      <c r="H189" s="35" t="n">
        <v>0</v>
      </c>
      <c r="I189" s="33" t="n">
        <v>0</v>
      </c>
      <c r="J189" s="34" t="n">
        <v>0</v>
      </c>
      <c r="K189" s="35" t="n">
        <v>0</v>
      </c>
      <c r="L189" s="33"/>
      <c r="M189" s="34"/>
      <c r="N189" s="35"/>
    </row>
    <row r="190" customFormat="false" ht="24.95" hidden="false" customHeight="true" outlineLevel="0" collapsed="false">
      <c r="A190" s="31" t="s">
        <v>234</v>
      </c>
      <c r="B190" s="32" t="n">
        <f aca="false">SUM(C190:N190)</f>
        <v>0</v>
      </c>
      <c r="C190" s="33" t="n">
        <v>0</v>
      </c>
      <c r="D190" s="34" t="n">
        <v>0</v>
      </c>
      <c r="E190" s="35" t="n">
        <v>0</v>
      </c>
      <c r="F190" s="33" t="n">
        <v>0</v>
      </c>
      <c r="G190" s="34" t="n">
        <v>0</v>
      </c>
      <c r="H190" s="35" t="n">
        <v>0</v>
      </c>
      <c r="I190" s="33" t="n">
        <v>0</v>
      </c>
      <c r="J190" s="34" t="n">
        <v>0</v>
      </c>
      <c r="K190" s="35" t="n">
        <v>0</v>
      </c>
      <c r="L190" s="33"/>
      <c r="M190" s="34"/>
      <c r="N190" s="35"/>
    </row>
    <row r="191" customFormat="false" ht="24.95" hidden="false" customHeight="true" outlineLevel="0" collapsed="false">
      <c r="A191" s="31" t="s">
        <v>235</v>
      </c>
      <c r="B191" s="32" t="n">
        <f aca="false">SUM(C191:N191)</f>
        <v>0</v>
      </c>
      <c r="C191" s="33" t="n">
        <v>0</v>
      </c>
      <c r="D191" s="34" t="n">
        <v>0</v>
      </c>
      <c r="E191" s="35" t="n">
        <v>0</v>
      </c>
      <c r="F191" s="33" t="n">
        <v>0</v>
      </c>
      <c r="G191" s="34" t="n">
        <v>0</v>
      </c>
      <c r="H191" s="35" t="n">
        <v>0</v>
      </c>
      <c r="I191" s="33" t="n">
        <v>0</v>
      </c>
      <c r="J191" s="34" t="n">
        <v>0</v>
      </c>
      <c r="K191" s="35" t="n">
        <v>0</v>
      </c>
      <c r="L191" s="33"/>
      <c r="M191" s="34"/>
      <c r="N191" s="35"/>
    </row>
    <row r="192" customFormat="false" ht="24.95" hidden="false" customHeight="true" outlineLevel="0" collapsed="false">
      <c r="A192" s="31" t="s">
        <v>236</v>
      </c>
      <c r="B192" s="32" t="n">
        <f aca="false">SUM(C192:N192)</f>
        <v>0</v>
      </c>
      <c r="C192" s="33" t="n">
        <v>0</v>
      </c>
      <c r="D192" s="34" t="n">
        <v>0</v>
      </c>
      <c r="E192" s="35" t="n">
        <v>0</v>
      </c>
      <c r="F192" s="33" t="n">
        <v>0</v>
      </c>
      <c r="G192" s="34" t="n">
        <v>0</v>
      </c>
      <c r="H192" s="35" t="n">
        <v>0</v>
      </c>
      <c r="I192" s="33" t="n">
        <v>0</v>
      </c>
      <c r="J192" s="34" t="n">
        <v>0</v>
      </c>
      <c r="K192" s="35" t="n">
        <v>0</v>
      </c>
      <c r="L192" s="33"/>
      <c r="M192" s="34"/>
      <c r="N192" s="35"/>
    </row>
    <row r="193" customFormat="false" ht="24.95" hidden="false" customHeight="true" outlineLevel="0" collapsed="false">
      <c r="A193" s="31" t="s">
        <v>237</v>
      </c>
      <c r="B193" s="32" t="n">
        <f aca="false">SUM(C193:N193)</f>
        <v>0</v>
      </c>
      <c r="C193" s="33" t="n">
        <v>0</v>
      </c>
      <c r="D193" s="34" t="n">
        <v>0</v>
      </c>
      <c r="E193" s="35" t="n">
        <v>0</v>
      </c>
      <c r="F193" s="33" t="n">
        <v>0</v>
      </c>
      <c r="G193" s="34" t="n">
        <v>0</v>
      </c>
      <c r="H193" s="35" t="n">
        <v>0</v>
      </c>
      <c r="I193" s="33" t="n">
        <v>0</v>
      </c>
      <c r="J193" s="34" t="n">
        <v>0</v>
      </c>
      <c r="K193" s="35" t="n">
        <v>0</v>
      </c>
      <c r="L193" s="33"/>
      <c r="M193" s="34"/>
      <c r="N193" s="35"/>
    </row>
    <row r="194" customFormat="false" ht="24.95" hidden="false" customHeight="true" outlineLevel="0" collapsed="false">
      <c r="A194" s="26" t="s">
        <v>238</v>
      </c>
      <c r="B194" s="32" t="n">
        <f aca="false">SUM(C194:N194)</f>
        <v>0</v>
      </c>
      <c r="C194" s="33"/>
      <c r="D194" s="34"/>
      <c r="E194" s="35"/>
      <c r="F194" s="33"/>
      <c r="G194" s="34"/>
      <c r="H194" s="35"/>
      <c r="I194" s="33"/>
      <c r="J194" s="34"/>
      <c r="K194" s="35"/>
      <c r="L194" s="33"/>
      <c r="M194" s="34"/>
      <c r="N194" s="35"/>
    </row>
    <row r="195" customFormat="false" ht="24.95" hidden="false" customHeight="true" outlineLevel="0" collapsed="false">
      <c r="A195" s="36" t="s">
        <v>239</v>
      </c>
      <c r="B195" s="32"/>
      <c r="C195" s="33" t="n">
        <v>17</v>
      </c>
      <c r="D195" s="34" t="n">
        <v>17</v>
      </c>
      <c r="E195" s="40" t="n">
        <v>17</v>
      </c>
      <c r="F195" s="33" t="n">
        <v>17</v>
      </c>
      <c r="G195" s="34" t="n">
        <v>17</v>
      </c>
      <c r="H195" s="40" t="n">
        <v>17</v>
      </c>
      <c r="I195" s="33" t="n">
        <v>17</v>
      </c>
      <c r="J195" s="34" t="n">
        <v>17</v>
      </c>
      <c r="K195" s="40" t="n">
        <v>17</v>
      </c>
      <c r="L195" s="33"/>
      <c r="M195" s="34"/>
      <c r="N195" s="40"/>
    </row>
    <row r="196" customFormat="false" ht="24.95" hidden="false" customHeight="true" outlineLevel="0" collapsed="false">
      <c r="A196" s="31" t="s">
        <v>240</v>
      </c>
      <c r="B196" s="32" t="n">
        <f aca="false">SUM(C196:N196)</f>
        <v>5009</v>
      </c>
      <c r="C196" s="33" t="n">
        <v>393</v>
      </c>
      <c r="D196" s="34" t="n">
        <v>525</v>
      </c>
      <c r="E196" s="35" t="n">
        <v>695</v>
      </c>
      <c r="F196" s="33" t="n">
        <v>481</v>
      </c>
      <c r="G196" s="34" t="n">
        <v>625</v>
      </c>
      <c r="H196" s="35" t="n">
        <v>620</v>
      </c>
      <c r="I196" s="33" t="n">
        <v>620</v>
      </c>
      <c r="J196" s="34" t="n">
        <v>485</v>
      </c>
      <c r="K196" s="35" t="n">
        <v>565</v>
      </c>
      <c r="L196" s="33"/>
      <c r="M196" s="34"/>
      <c r="N196" s="35"/>
    </row>
    <row r="197" customFormat="false" ht="24.95" hidden="false" customHeight="true" outlineLevel="0" collapsed="false">
      <c r="A197" s="31" t="s">
        <v>241</v>
      </c>
      <c r="B197" s="32" t="n">
        <f aca="false">SUM(C197:N197)</f>
        <v>11474</v>
      </c>
      <c r="C197" s="33" t="n">
        <v>868</v>
      </c>
      <c r="D197" s="34" t="n">
        <v>1154</v>
      </c>
      <c r="E197" s="35" t="n">
        <v>1513</v>
      </c>
      <c r="F197" s="33" t="n">
        <v>1121</v>
      </c>
      <c r="G197" s="34" t="n">
        <v>1469</v>
      </c>
      <c r="H197" s="35" t="n">
        <v>1495</v>
      </c>
      <c r="I197" s="33" t="n">
        <v>1509</v>
      </c>
      <c r="J197" s="34" t="n">
        <v>888</v>
      </c>
      <c r="K197" s="35" t="n">
        <v>1457</v>
      </c>
      <c r="L197" s="33"/>
      <c r="M197" s="34"/>
      <c r="N197" s="35"/>
    </row>
    <row r="198" customFormat="false" ht="24.95" hidden="false" customHeight="true" outlineLevel="0" collapsed="false">
      <c r="A198" s="31" t="s">
        <v>242</v>
      </c>
      <c r="B198" s="32" t="n">
        <f aca="false">SUM(C198:N198)</f>
        <v>105259862.653</v>
      </c>
      <c r="C198" s="33" t="n">
        <v>4882361.768</v>
      </c>
      <c r="D198" s="34" t="n">
        <v>10365468.243</v>
      </c>
      <c r="E198" s="35" t="n">
        <v>12733127.184</v>
      </c>
      <c r="F198" s="33" t="n">
        <v>7184255.849</v>
      </c>
      <c r="G198" s="34" t="n">
        <v>15762284.104</v>
      </c>
      <c r="H198" s="35" t="n">
        <v>10538025.297</v>
      </c>
      <c r="I198" s="33" t="n">
        <v>27970525.329</v>
      </c>
      <c r="J198" s="34" t="n">
        <v>6574601.626</v>
      </c>
      <c r="K198" s="35" t="n">
        <v>9249213.253</v>
      </c>
      <c r="L198" s="33"/>
      <c r="M198" s="34"/>
      <c r="N198" s="35"/>
    </row>
    <row r="199" customFormat="false" ht="24.95" hidden="false" customHeight="true" outlineLevel="0" collapsed="false">
      <c r="A199" s="31" t="s">
        <v>243</v>
      </c>
      <c r="B199" s="32" t="n">
        <f aca="false">SUM(C199:N199)</f>
        <v>106938849.487</v>
      </c>
      <c r="C199" s="33" t="n">
        <v>4847956.043</v>
      </c>
      <c r="D199" s="34" t="n">
        <v>10563281.579</v>
      </c>
      <c r="E199" s="35" t="n">
        <v>12115646.776</v>
      </c>
      <c r="F199" s="33" t="n">
        <v>6632397.43</v>
      </c>
      <c r="G199" s="34" t="n">
        <v>15362577.327</v>
      </c>
      <c r="H199" s="35" t="n">
        <v>9561314.646</v>
      </c>
      <c r="I199" s="33" t="n">
        <v>29352318.865</v>
      </c>
      <c r="J199" s="34" t="n">
        <v>7062461.447</v>
      </c>
      <c r="K199" s="35" t="n">
        <v>11440895.374</v>
      </c>
      <c r="L199" s="33"/>
      <c r="M199" s="34"/>
      <c r="N199" s="35"/>
    </row>
    <row r="200" customFormat="false" ht="24.95" hidden="false" customHeight="true" outlineLevel="0" collapsed="false">
      <c r="A200" s="26" t="s">
        <v>244</v>
      </c>
      <c r="B200" s="32"/>
      <c r="C200" s="33"/>
      <c r="D200" s="34"/>
      <c r="E200" s="35"/>
      <c r="F200" s="33"/>
      <c r="G200" s="34"/>
      <c r="H200" s="35"/>
      <c r="I200" s="33"/>
      <c r="J200" s="34"/>
      <c r="K200" s="35"/>
      <c r="L200" s="33"/>
      <c r="M200" s="34"/>
      <c r="N200" s="35"/>
    </row>
    <row r="201" customFormat="false" ht="24.95" hidden="false" customHeight="true" outlineLevel="0" collapsed="false">
      <c r="A201" s="36" t="s">
        <v>245</v>
      </c>
      <c r="B201" s="32"/>
      <c r="C201" s="33" t="n">
        <v>3</v>
      </c>
      <c r="D201" s="34" t="n">
        <v>3</v>
      </c>
      <c r="E201" s="40" t="n">
        <v>3</v>
      </c>
      <c r="F201" s="33" t="n">
        <v>3</v>
      </c>
      <c r="G201" s="34" t="n">
        <v>3</v>
      </c>
      <c r="H201" s="40" t="n">
        <v>3</v>
      </c>
      <c r="I201" s="33" t="n">
        <v>3</v>
      </c>
      <c r="J201" s="34" t="n">
        <v>3</v>
      </c>
      <c r="K201" s="40" t="n">
        <v>3</v>
      </c>
      <c r="L201" s="33"/>
      <c r="M201" s="34"/>
      <c r="N201" s="40"/>
    </row>
    <row r="202" customFormat="false" ht="24.95" hidden="false" customHeight="true" outlineLevel="0" collapsed="false">
      <c r="A202" s="36" t="s">
        <v>246</v>
      </c>
      <c r="B202" s="32"/>
      <c r="C202" s="42" t="n">
        <v>2</v>
      </c>
      <c r="D202" s="43" t="n">
        <v>2</v>
      </c>
      <c r="E202" s="44" t="n">
        <v>2</v>
      </c>
      <c r="F202" s="42" t="n">
        <v>2</v>
      </c>
      <c r="G202" s="43" t="n">
        <v>2</v>
      </c>
      <c r="H202" s="44" t="n">
        <v>2</v>
      </c>
      <c r="I202" s="42" t="n">
        <v>2</v>
      </c>
      <c r="J202" s="43" t="n">
        <v>2</v>
      </c>
      <c r="K202" s="44" t="n">
        <v>2</v>
      </c>
      <c r="L202" s="42"/>
      <c r="M202" s="43"/>
      <c r="N202" s="44"/>
    </row>
    <row r="203" customFormat="false" ht="17" hidden="false" customHeight="true" outlineLevel="0" collapsed="false"/>
    <row r="204" customFormat="false" ht="17" hidden="false" customHeight="true" outlineLevel="0" collapsed="false"/>
    <row r="205" customFormat="false" ht="17" hidden="false" customHeight="true" outlineLevel="0" collapsed="false"/>
    <row r="206" customFormat="false" ht="17" hidden="false" customHeight="true" outlineLevel="0" collapsed="false"/>
    <row r="207" customFormat="false" ht="17" hidden="false" customHeight="true" outlineLevel="0" collapsed="false"/>
    <row r="208" customFormat="false" ht="17" hidden="false" customHeight="true" outlineLevel="0" collapsed="false"/>
    <row r="209" customFormat="false" ht="17" hidden="false" customHeight="true" outlineLevel="0" collapsed="false"/>
    <row r="210" customFormat="false" ht="17" hidden="false" customHeight="true" outlineLevel="0" collapsed="false"/>
    <row r="211" customFormat="false" ht="17" hidden="false" customHeight="true" outlineLevel="0" collapsed="false"/>
    <row r="212" customFormat="false" ht="17" hidden="false" customHeight="true" outlineLevel="0" collapsed="false"/>
    <row r="213" customFormat="false" ht="17" hidden="false" customHeight="true" outlineLevel="0" collapsed="false"/>
    <row r="214" customFormat="false" ht="17" hidden="false" customHeight="true" outlineLevel="0" collapsed="false"/>
    <row r="215" customFormat="false" ht="17" hidden="false" customHeight="true" outlineLevel="0" collapsed="false"/>
    <row r="216" customFormat="false" ht="17" hidden="false" customHeight="true" outlineLevel="0" collapsed="false"/>
    <row r="217" customFormat="false" ht="17" hidden="false" customHeight="true" outlineLevel="0" collapsed="false"/>
    <row r="218" customFormat="false" ht="17" hidden="false" customHeight="true" outlineLevel="0" collapsed="false"/>
    <row r="219" customFormat="false" ht="17" hidden="false" customHeight="true" outlineLevel="0" collapsed="false"/>
    <row r="220" customFormat="false" ht="17" hidden="false" customHeight="true" outlineLevel="0" collapsed="false"/>
    <row r="221" customFormat="false" ht="17" hidden="false" customHeight="true" outlineLevel="0" collapsed="false"/>
    <row r="222" customFormat="false" ht="17" hidden="false" customHeight="true" outlineLevel="0" collapsed="false"/>
    <row r="223" customFormat="false" ht="17" hidden="false" customHeight="true" outlineLevel="0" collapsed="false"/>
    <row r="224" customFormat="false" ht="17" hidden="false" customHeight="true" outlineLevel="0" collapsed="false"/>
    <row r="225" customFormat="false" ht="17" hidden="false" customHeight="true" outlineLevel="0" collapsed="false"/>
    <row r="226" customFormat="false" ht="17" hidden="false" customHeight="true" outlineLevel="0" collapsed="false"/>
    <row r="227" customFormat="false" ht="17" hidden="false" customHeight="true" outlineLevel="0" collapsed="false"/>
    <row r="228" customFormat="false" ht="17" hidden="false" customHeight="true" outlineLevel="0" collapsed="false"/>
    <row r="229" customFormat="false" ht="17" hidden="false" customHeight="true" outlineLevel="0" collapsed="false"/>
    <row r="230" customFormat="false" ht="17" hidden="false" customHeight="true" outlineLevel="0" collapsed="false"/>
    <row r="231" customFormat="false" ht="17" hidden="false" customHeight="true" outlineLevel="0" collapsed="false"/>
    <row r="232" customFormat="false" ht="17" hidden="false" customHeight="true" outlineLevel="0" collapsed="false"/>
    <row r="233" customFormat="false" ht="17" hidden="false" customHeight="true" outlineLevel="0" collapsed="false"/>
    <row r="234" customFormat="false" ht="17" hidden="false" customHeight="true" outlineLevel="0" collapsed="false"/>
    <row r="235" customFormat="false" ht="17" hidden="false" customHeight="true" outlineLevel="0" collapsed="false"/>
    <row r="236" customFormat="false" ht="17" hidden="false" customHeight="true" outlineLevel="0" collapsed="false"/>
    <row r="237" customFormat="false" ht="17" hidden="false" customHeight="true" outlineLevel="0" collapsed="false"/>
    <row r="238" customFormat="false" ht="17" hidden="false" customHeight="true" outlineLevel="0" collapsed="false"/>
    <row r="239" customFormat="false" ht="17" hidden="false" customHeight="true" outlineLevel="0" collapsed="false"/>
    <row r="240" customFormat="false" ht="17" hidden="false" customHeight="true" outlineLevel="0" collapsed="false"/>
    <row r="241" customFormat="false" ht="17" hidden="false" customHeight="true" outlineLevel="0" collapsed="false"/>
    <row r="242" customFormat="false" ht="17" hidden="false" customHeight="true" outlineLevel="0" collapsed="false"/>
    <row r="243" customFormat="false" ht="17" hidden="false" customHeight="true" outlineLevel="0" collapsed="false"/>
    <row r="244" customFormat="false" ht="17" hidden="false" customHeight="true" outlineLevel="0" collapsed="false"/>
    <row r="245" customFormat="false" ht="17" hidden="false" customHeight="true" outlineLevel="0" collapsed="false"/>
    <row r="246" customFormat="false" ht="17" hidden="false" customHeight="true" outlineLevel="0" collapsed="false"/>
    <row r="247" customFormat="false" ht="17" hidden="false" customHeight="true" outlineLevel="0" collapsed="false"/>
    <row r="248" customFormat="false" ht="17" hidden="false" customHeight="true" outlineLevel="0" collapsed="false"/>
    <row r="249" customFormat="false" ht="17" hidden="false" customHeight="true" outlineLevel="0" collapsed="false"/>
    <row r="250" customFormat="false" ht="17" hidden="false" customHeight="true" outlineLevel="0" collapsed="false"/>
    <row r="251" customFormat="false" ht="17" hidden="false" customHeight="true" outlineLevel="0" collapsed="false"/>
    <row r="252" customFormat="false" ht="17" hidden="false" customHeight="true" outlineLevel="0" collapsed="false"/>
    <row r="253" customFormat="false" ht="17" hidden="false" customHeight="true" outlineLevel="0" collapsed="false"/>
    <row r="254" customFormat="false" ht="17" hidden="false" customHeight="true" outlineLevel="0" collapsed="false"/>
    <row r="255" customFormat="false" ht="17" hidden="false" customHeight="true" outlineLevel="0" collapsed="false"/>
    <row r="256" customFormat="false" ht="17" hidden="false" customHeight="true" outlineLevel="0" collapsed="false"/>
    <row r="257" customFormat="false" ht="17" hidden="false" customHeight="true" outlineLevel="0" collapsed="false"/>
    <row r="258" customFormat="false" ht="17" hidden="false" customHeight="true" outlineLevel="0" collapsed="false"/>
    <row r="259" customFormat="false" ht="17" hidden="false" customHeight="true" outlineLevel="0" collapsed="false"/>
    <row r="260" customFormat="false" ht="17" hidden="false" customHeight="true" outlineLevel="0" collapsed="false"/>
    <row r="261" customFormat="false" ht="17" hidden="false" customHeight="true" outlineLevel="0" collapsed="false"/>
    <row r="262" customFormat="false" ht="17" hidden="false" customHeight="true" outlineLevel="0" collapsed="false"/>
    <row r="263" customFormat="false" ht="17" hidden="false" customHeight="true" outlineLevel="0" collapsed="false"/>
    <row r="264" customFormat="false" ht="17" hidden="false" customHeight="true" outlineLevel="0" collapsed="false"/>
    <row r="265" customFormat="false" ht="17" hidden="false" customHeight="true" outlineLevel="0" collapsed="false"/>
    <row r="266" customFormat="false" ht="17" hidden="false" customHeight="true" outlineLevel="0" collapsed="false"/>
    <row r="267" customFormat="false" ht="17" hidden="false" customHeight="true" outlineLevel="0" collapsed="false"/>
    <row r="268" customFormat="false" ht="17" hidden="false" customHeight="true" outlineLevel="0" collapsed="false"/>
    <row r="269" customFormat="false" ht="17" hidden="false" customHeight="true" outlineLevel="0" collapsed="false"/>
    <row r="270" customFormat="false" ht="17" hidden="false" customHeight="true" outlineLevel="0" collapsed="false"/>
    <row r="271" customFormat="false" ht="17" hidden="false" customHeight="true" outlineLevel="0" collapsed="false"/>
    <row r="272" customFormat="false" ht="17" hidden="false" customHeight="true" outlineLevel="0" collapsed="false"/>
    <row r="273" customFormat="false" ht="17" hidden="false" customHeight="true" outlineLevel="0" collapsed="false"/>
    <row r="274" customFormat="false" ht="17" hidden="false" customHeight="true" outlineLevel="0" collapsed="false"/>
    <row r="275" customFormat="false" ht="17" hidden="false" customHeight="true" outlineLevel="0" collapsed="false"/>
    <row r="276" customFormat="false" ht="17" hidden="false" customHeight="true" outlineLevel="0" collapsed="false"/>
    <row r="277" customFormat="false" ht="17" hidden="false" customHeight="true" outlineLevel="0" collapsed="false"/>
    <row r="278" customFormat="false" ht="17" hidden="false" customHeight="true" outlineLevel="0" collapsed="false"/>
    <row r="279" customFormat="false" ht="17" hidden="false" customHeight="true" outlineLevel="0" collapsed="false"/>
    <row r="280" customFormat="false" ht="17" hidden="false" customHeight="true" outlineLevel="0" collapsed="false"/>
    <row r="281" customFormat="false" ht="17" hidden="false" customHeight="true" outlineLevel="0" collapsed="false"/>
    <row r="282" customFormat="false" ht="17" hidden="false" customHeight="true" outlineLevel="0" collapsed="false"/>
    <row r="283" customFormat="false" ht="17" hidden="false" customHeight="true" outlineLevel="0" collapsed="false"/>
    <row r="284" customFormat="false" ht="17" hidden="false" customHeight="true" outlineLevel="0" collapsed="false"/>
    <row r="285" customFormat="false" ht="17" hidden="false" customHeight="true" outlineLevel="0" collapsed="false"/>
    <row r="286" customFormat="false" ht="17" hidden="false" customHeight="true" outlineLevel="0" collapsed="false"/>
  </sheetData>
  <mergeCells count="2">
    <mergeCell ref="A1:N1"/>
    <mergeCell ref="A2:N2"/>
  </mergeCells>
  <printOptions headings="false" gridLines="false" gridLinesSet="true" horizontalCentered="false" verticalCentered="false"/>
  <pageMargins left="0.620833333333333" right="0.569444444444444" top="0.334722222222222" bottom="0.316666666666667" header="0.511805555555555" footer="0.0791666666666667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&amp;C&amp;"Arial,標準"&amp;10第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1042</TotalTime>
  <Application>NDC_ODF_Application_Tools_/2.0.6$Windows_X86_64 LibreOffice_project/bcda3e35925792cbbfa90727166a0d0448f033b4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2003-01-24T13:21:37Z</dcterms:created>
  <dc:creator>user</dc:creator>
  <dc:description/>
  <dc:language>zh-TW</dc:language>
  <cp:lastModifiedBy/>
  <cp:lastPrinted>2023-10-18T10:51:03Z</cp:lastPrinted>
  <dcterms:modified xsi:type="dcterms:W3CDTF">2023-10-18T11:05:11Z</dcterms:modified>
  <cp:revision>107</cp:revision>
  <dc:subject/>
  <dc:title/>
</cp:coreProperties>
</file>